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pn.parisnanterre.fr\VDI-PROFILS$\Administratif-Data-S1\kthomas\Documents\EXAMENS\PRESENTIEL\LET_24-25\"/>
    </mc:Choice>
  </mc:AlternateContent>
  <bookViews>
    <workbookView xWindow="0" yWindow="0" windowWidth="28800" windowHeight="12300"/>
  </bookViews>
  <sheets>
    <sheet name="LET S1S2" sheetId="1" r:id="rId1"/>
    <sheet name="LET S1S2 JOUR" sheetId="3" r:id="rId2"/>
    <sheet name="Feuil2" sheetId="2" r:id="rId3"/>
  </sheets>
  <externalReferences>
    <externalReference r:id="rId4"/>
  </externalReferenc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1" i="3" l="1"/>
  <c r="Y50" i="3"/>
  <c r="Y49" i="3"/>
  <c r="Y48" i="3"/>
  <c r="Y46" i="3"/>
  <c r="Y39" i="3"/>
  <c r="Y37" i="3"/>
  <c r="Y35" i="3"/>
  <c r="Y34" i="3"/>
  <c r="Y33" i="3"/>
  <c r="Y30" i="3"/>
  <c r="Y31" i="3"/>
  <c r="Y27" i="3"/>
  <c r="Y26" i="3"/>
  <c r="Y25" i="3"/>
  <c r="Y24" i="3"/>
  <c r="Y22" i="3"/>
  <c r="Y21" i="3"/>
  <c r="Y19" i="3"/>
  <c r="Y18" i="3"/>
  <c r="Y16" i="3"/>
  <c r="Y15" i="3"/>
  <c r="Y13" i="3"/>
  <c r="Y11" i="3"/>
  <c r="Y10" i="3"/>
  <c r="Y9" i="3"/>
  <c r="Y6" i="3"/>
  <c r="Y5" i="3"/>
  <c r="Y4" i="3"/>
  <c r="Y3" i="3"/>
  <c r="W47" i="1" l="1"/>
  <c r="W46" i="1"/>
  <c r="W43" i="1"/>
  <c r="W42" i="1"/>
  <c r="W41" i="1"/>
  <c r="W40" i="1"/>
  <c r="W38" i="1"/>
  <c r="W31" i="1"/>
  <c r="W30" i="1"/>
  <c r="W29" i="1"/>
  <c r="W28" i="1"/>
  <c r="W27" i="1"/>
  <c r="W26" i="1"/>
  <c r="W25" i="1"/>
  <c r="W23" i="1"/>
  <c r="W22" i="1"/>
  <c r="W21" i="1"/>
  <c r="W20" i="1"/>
  <c r="W18" i="1"/>
  <c r="W17" i="1"/>
  <c r="W16" i="1"/>
  <c r="W15" i="1"/>
  <c r="W14" i="1"/>
  <c r="W13" i="1"/>
  <c r="W12" i="1"/>
  <c r="W10" i="1"/>
  <c r="W9" i="1"/>
  <c r="W8" i="1"/>
  <c r="W6" i="1"/>
  <c r="W5" i="1"/>
  <c r="W4" i="1"/>
  <c r="W3" i="1"/>
</calcChain>
</file>

<file path=xl/sharedStrings.xml><?xml version="1.0" encoding="utf-8"?>
<sst xmlns="http://schemas.openxmlformats.org/spreadsheetml/2006/main" count="1047" uniqueCount="281">
  <si>
    <t>Let</t>
  </si>
  <si>
    <t>L1</t>
  </si>
  <si>
    <t>Littérature moyen-âge 17ème siècle P&amp;EAD</t>
  </si>
  <si>
    <t>4L2LF01P&amp;D</t>
  </si>
  <si>
    <t>DEROG/EAD</t>
  </si>
  <si>
    <t>TD</t>
  </si>
  <si>
    <t>DEVOIR SUR TABLE</t>
  </si>
  <si>
    <t>DE LA GORCE Mathieu</t>
  </si>
  <si>
    <t>06 58 90 24 88</t>
  </si>
  <si>
    <t>Texte et image P&amp;EAD</t>
  </si>
  <si>
    <t>4L2LF02P&amp;D</t>
  </si>
  <si>
    <t>MOULIN Fabrice</t>
  </si>
  <si>
    <t>06 62 69 84 41</t>
  </si>
  <si>
    <t>Littérature comparée 2 (introduction aux grands textes de la littérature mondiale) P&amp;EAD</t>
  </si>
  <si>
    <t>4L2LF03P&amp;D</t>
  </si>
  <si>
    <t>LELEVE Loïse / ZARD Philippe</t>
  </si>
  <si>
    <t>06 66 41 28 12</t>
  </si>
  <si>
    <t>Méthodologie : analyser un texte 2 P&amp;EAD</t>
  </si>
  <si>
    <t>4L2LF04P&amp;D</t>
  </si>
  <si>
    <t>ROBIN Diane / DE LA GORCE Mathieu</t>
  </si>
  <si>
    <t>Connaissance de soi et des métiers P&amp;EAD</t>
  </si>
  <si>
    <t>4L2LF05P&amp;D</t>
  </si>
  <si>
    <t>EPREUVE EN LIGNE</t>
  </si>
  <si>
    <t>Problématiques interculturelles 2 : plurilinguisme et identités plurielles</t>
  </si>
  <si>
    <t>4L2LI01P</t>
  </si>
  <si>
    <t>DEROG</t>
  </si>
  <si>
    <t>LEROUX Pierre</t>
  </si>
  <si>
    <t>Méthodologie des études interculturelles 2 : méthodologie et enjeux de la tradition</t>
  </si>
  <si>
    <t>4L2LI02P</t>
  </si>
  <si>
    <t>L2</t>
  </si>
  <si>
    <r>
      <rPr>
        <sz val="11"/>
        <rFont val="Calibri, Arial"/>
      </rPr>
      <t>Histoire littéraire : littérature du 18ème siècle CM</t>
    </r>
  </si>
  <si>
    <t>4L4LF01P</t>
  </si>
  <si>
    <t>CC</t>
  </si>
  <si>
    <t>CM</t>
  </si>
  <si>
    <t>1h30</t>
  </si>
  <si>
    <t>Histoire littéraire : littérature du 18ème siècle CM/TD P&amp;EAD</t>
  </si>
  <si>
    <t>4L4LF01P&amp;D</t>
  </si>
  <si>
    <t>CM/TD</t>
  </si>
  <si>
    <t xml:space="preserve">06 62 69 84 41 / 06 51 03 19 31 </t>
  </si>
  <si>
    <t>Formes et genres 3 : les genres narratifs P&amp;EAD</t>
  </si>
  <si>
    <t>4L4LF02P&amp;D</t>
  </si>
  <si>
    <t xml:space="preserve"> CUBEDDU PROUX Stefania / DE LA GORCE Mathieu</t>
  </si>
  <si>
    <t>Littérature, arts, médias 1 P&amp;EAD</t>
  </si>
  <si>
    <t>4L4LF03P&amp;D</t>
  </si>
  <si>
    <t>TD1&amp;2</t>
  </si>
  <si>
    <t xml:space="preserve">RUBIO Emmanuel </t>
  </si>
  <si>
    <t>Littérature comparée 4 P&amp;EAD</t>
  </si>
  <si>
    <t>4L4LF04P&amp;D</t>
  </si>
  <si>
    <t>CC/DEROG/EAD</t>
  </si>
  <si>
    <t>Stylistique 1 P&amp;EAD</t>
  </si>
  <si>
    <t>4L4LF05P&amp;D</t>
  </si>
  <si>
    <t>/ 06 15 07 87 38</t>
  </si>
  <si>
    <t>Etude d'un texte de langue étrangère 2 P&amp;EAD</t>
  </si>
  <si>
    <t>4L4LF06P&amp;D</t>
  </si>
  <si>
    <t>/ 06 82 40 15 64</t>
  </si>
  <si>
    <t>Culture littéraire et pratique de l'oral P&amp;EAD</t>
  </si>
  <si>
    <t>4L4LF07P&amp;D</t>
  </si>
  <si>
    <t>ORAL</t>
  </si>
  <si>
    <t>MORTGAT LONGUET Marie-Emmanuelle / SCHUH Julien</t>
  </si>
  <si>
    <t>Techniques de l'argumentation (résumés, synthèses)</t>
  </si>
  <si>
    <t>Problématiques interculturelles 4: héritages coloniaux et post-coloniaux</t>
  </si>
  <si>
    <t>Circulations médiatiques</t>
  </si>
  <si>
    <t>4L4LI02P</t>
  </si>
  <si>
    <t>Analyse documentaire en ligne 1</t>
  </si>
  <si>
    <t>4L4LN01P</t>
  </si>
  <si>
    <t>L3</t>
  </si>
  <si>
    <t>Histoire littéraire : littérature du moyen-âge CM/TD P&amp;EAD</t>
  </si>
  <si>
    <t>4L6LF01P&amp;D</t>
  </si>
  <si>
    <t xml:space="preserve">DROBINSKY Julia </t>
  </si>
  <si>
    <t>06 70 67 52 10</t>
  </si>
  <si>
    <t>Histoire littéraire : littérature des 20ème-21ème siècle P&amp;EAD</t>
  </si>
  <si>
    <t>4L6LF02P&amp;D</t>
  </si>
  <si>
    <t xml:space="preserve">HYPPOLITE Pierre </t>
  </si>
  <si>
    <t>06 26 82 83 89</t>
  </si>
  <si>
    <t>Littératures francophones P&amp;EAD</t>
  </si>
  <si>
    <t>PARAVY Florence</t>
  </si>
  <si>
    <t>06 71 98 87 14</t>
  </si>
  <si>
    <t>Littérature comparée 6 P&amp;EAD</t>
  </si>
  <si>
    <t>HADDAD Karen / PARIZET Sylvie</t>
  </si>
  <si>
    <t>06 66 41 28 12 / 06 82 40 15 64</t>
  </si>
  <si>
    <t>Bible, éthique et littérature P&amp;EAD</t>
  </si>
  <si>
    <t>PARIZET Sylvie</t>
  </si>
  <si>
    <t>06 82 40 15 64</t>
  </si>
  <si>
    <t>Stylistique 2 second degré - concours CAPES P&amp;EAD</t>
  </si>
  <si>
    <t>CLERC Thomas / CERNOGORA Nadia</t>
  </si>
  <si>
    <t>Littérature, arts, médias 3 : littérature pour la jeunesse P&amp;EAD</t>
  </si>
  <si>
    <t>BROS Sophie</t>
  </si>
  <si>
    <t>Culture journalistique 2 (approfondissement)</t>
  </si>
  <si>
    <t>4L6LF10P</t>
  </si>
  <si>
    <t>RATTRAPAGE 2H</t>
  </si>
  <si>
    <t>Pratiques journalistiques 2 (approfondissement)</t>
  </si>
  <si>
    <t>4L6LF11P</t>
  </si>
  <si>
    <t>Journalisme culturel</t>
  </si>
  <si>
    <t>4L6LF12P</t>
  </si>
  <si>
    <t>RATTRAPAGE 2H (Oral ??)</t>
  </si>
  <si>
    <t>GLUSMAN Jonathan</t>
  </si>
  <si>
    <t>Le monde de l'édition 2</t>
  </si>
  <si>
    <t>4L6LF13P</t>
  </si>
  <si>
    <t>LEFEBVRE Véronique</t>
  </si>
  <si>
    <t>PAO</t>
  </si>
  <si>
    <t>4L6LF14P</t>
  </si>
  <si>
    <t>GIOT Thomas</t>
  </si>
  <si>
    <t>Imaginaire du livre 2</t>
  </si>
  <si>
    <t>4L6LF15P</t>
  </si>
  <si>
    <t>NOVAK Agathe</t>
  </si>
  <si>
    <t>Ecriture créative</t>
  </si>
  <si>
    <t>Archives contemporaines et internationales</t>
  </si>
  <si>
    <t>4L6LI01P</t>
  </si>
  <si>
    <t>Problématiques interculturelles 6 : conflits et géopolitique de la littérature</t>
  </si>
  <si>
    <t>4L6LI02P</t>
  </si>
  <si>
    <t>Analyse documentaire en ligne 2 (datavisualisation)</t>
  </si>
  <si>
    <t>4L6LN01P</t>
  </si>
  <si>
    <t>Pratique collaborative</t>
  </si>
  <si>
    <t>4L6LN02P</t>
  </si>
  <si>
    <t xml:space="preserve">MASTER LETTRES </t>
  </si>
  <si>
    <t>M1</t>
  </si>
  <si>
    <t>Histoire littéraire du XVIIIème</t>
  </si>
  <si>
    <t>4L8LF08P/D</t>
  </si>
  <si>
    <t xml:space="preserve">Histoire littéraire du XVIIème </t>
  </si>
  <si>
    <t>4L8LF07P/D</t>
  </si>
  <si>
    <t>DPT</t>
  </si>
  <si>
    <t>VET</t>
  </si>
  <si>
    <t>Libellé EC</t>
  </si>
  <si>
    <t>Code EC</t>
  </si>
  <si>
    <t>Formule Epreuve / Public étudiants</t>
  </si>
  <si>
    <t>Type de cours</t>
  </si>
  <si>
    <t>Responsable de l'EC</t>
  </si>
  <si>
    <t>Tél du Resp. de l'EC</t>
  </si>
  <si>
    <t>Nature de l'épreuve</t>
  </si>
  <si>
    <t>4L4LF08P</t>
  </si>
  <si>
    <t>4L4LI01P</t>
  </si>
  <si>
    <t>mdelagorce@parisnanterre.fr</t>
  </si>
  <si>
    <t xml:space="preserve">M. de La GORCE (TD5 Huma P1B) / Anne-Laure LE GOUIC : TD 2 / Diane ROBIN : TD4 Huma P3  / B. EL GAMMAL : TD6 Huma P1A / A. LEBARBIER : TD1 (P4A), TD7 Huma P4B / Sarah CLEMENT : TD8 Huma P2-Lettres &amp; TD10 (PPE) / V. LASSORT (TD3 Lettres) / O. SAUVAGE (TD9 Lettres)
</t>
  </si>
  <si>
    <t>L1HCAP L1HDEG L1HSH L1HUAS L1LCEI L1LECN L1LFFC L1LPPE L1PHI -- L1HDS9 L1HSH9 L1LFC9 L1PHI9</t>
  </si>
  <si>
    <t>fmoulin@parisnanterre.fr</t>
  </si>
  <si>
    <t xml:space="preserve">Fabrice MOULIN (TD1 Lettres + TD2- Huma-Lettres  (P1A)
Thomas CLERC : TD4 et TD6 Lettres 
Myriam BOUCHARENC : TD3 (P3) et TD5 Huma-Lettres (P1B)
</t>
  </si>
  <si>
    <t>L1HDEG L1HSH L1HUAS L1LECN L1LFFC L1LPPE -- L1HSH9 L1LFC9</t>
  </si>
  <si>
    <t>pzard@parisnanterre.fr</t>
  </si>
  <si>
    <t xml:space="preserve">Clara METZGER : TD1et 4 Lettres
 Loïse LELEVÉ : TD2 et 3 Lettres
Théo DI GIOVANNI : TD5 (PPE)
</t>
  </si>
  <si>
    <t>L1LCEI L1LECN L1LFFC L1LPPE L1PHI L1SDL -- L1LFC9 L1PHI9</t>
  </si>
  <si>
    <t>L1LCEN L1LFFC -- L1LFC9</t>
  </si>
  <si>
    <t>L1LCEI L1LECN L1LFFC -- L1LFC9</t>
  </si>
  <si>
    <t>L1LCEI L1LECN</t>
  </si>
  <si>
    <t>L1LCEI</t>
  </si>
  <si>
    <t>Humanités Numériques 1</t>
  </si>
  <si>
    <t>4L2LN01P</t>
  </si>
  <si>
    <t>L1LECN</t>
  </si>
  <si>
    <t xml:space="preserve">Fabrice MOULIN: 2CM 
Diane ROBIN : TD1, TD 2 (P1A-P2)
Louise BERNARD : TD6 (P4A+B), TD4 (P3)
D. ROBIN et L. BERNARD: TD3 (P1B)
Laurence VANOFLEN (TD7)
</t>
  </si>
  <si>
    <t>L2HCAP L2HDEG L2HSH L2HUAS L2LECN L2LFFC -- L2HDS9 L2HSH9 L2LFC9</t>
  </si>
  <si>
    <t>fmoulin@parisnanterre.fr / cduflo@parisnanterre.fr</t>
  </si>
  <si>
    <t>prouxs@parisnanterre.fr</t>
  </si>
  <si>
    <t>Stefania CUBEDDU:CM+TD1 (dont PPE)
Anne-Laure LE GOUIC</t>
  </si>
  <si>
    <t>L2LECN L2LFFC -- L2LFC9</t>
  </si>
  <si>
    <t>erubio@parisnanterre.fr</t>
  </si>
  <si>
    <t>Emmanuel RUBIO :TD1
Pierre HYPPOLITE : TD2
Aurore LABBE : TD 3 (PPE)</t>
  </si>
  <si>
    <t>L2LCEI L2LECN L2LFFC L2PHI L2LGSC -- L2HSH9 L2LFC9 L2PHI9</t>
  </si>
  <si>
    <t>a.lebarbi@parisnanterre.fr / prouxs@parisnanterre.fr</t>
  </si>
  <si>
    <t>A. LEBARBIER : TD1
Pariwat SUKWICHAI: TD</t>
  </si>
  <si>
    <t>L2LCEI L2LECN L2LFFC L2PHI -- L2LFC9</t>
  </si>
  <si>
    <t>a.herisson@parisnanterre.fr / ncernogora@parisnanterre.fr</t>
  </si>
  <si>
    <t>L2LFFC -- L2LFC9</t>
  </si>
  <si>
    <t>sparizet@parisnanterre.fr</t>
  </si>
  <si>
    <t>Merci de contacter l'enseignant</t>
  </si>
  <si>
    <t>allegouic@parisnanterre.fr</t>
  </si>
  <si>
    <t>cela relève de professorat des écoles: et pas des Lettres, mais c'est dans la maquette.. est)ce qu'on le fait figurer ici?</t>
  </si>
  <si>
    <t>L2LFFC</t>
  </si>
  <si>
    <t>Pierre LEROUX : TD1 (P1A+P2)
Stefania CUBBEDU TD2 (P1B)
Thomas PANDELLE : TD 3 (P3) et TD4</t>
  </si>
  <si>
    <t xml:space="preserve">L2HCAP L2HSH L2HUAS L2LCEI L2LECN </t>
  </si>
  <si>
    <t xml:space="preserve">pnastou@parisnanterre.fr </t>
  </si>
  <si>
    <t>L2LCEI</t>
  </si>
  <si>
    <t>L2LCEI L2LECN</t>
  </si>
  <si>
    <t>jdrobinsky@parisnanterre.fr</t>
  </si>
  <si>
    <t xml:space="preserve">J. DROBINSKY : CM1 et 2 et TD1 et TD3 Huma
Jean-Baptiste Quantin : TD2 (Huma) 
et TD4 (Huma) 
Suzanna Scavalo TD5 (Huma) </t>
  </si>
  <si>
    <t>L3HCAP L3HDEG L3HSH L3HUAS L3LFFC -- L3LFC9</t>
  </si>
  <si>
    <t>phyppolite@parisnanterre.fr</t>
  </si>
  <si>
    <t>Pierre HYPPOLITE : CM 
Emmanuel RUBIO : TD1
Alexandre SOLANS : TD2 (PPE)</t>
  </si>
  <si>
    <t>L3LFFC -- L3LFC9</t>
  </si>
  <si>
    <t>4L6LF03P&amp;D</t>
  </si>
  <si>
    <t>fparavy@parisnanterre.fr</t>
  </si>
  <si>
    <t>Florence PARAVY : TD1&amp;2
Stefania CUBEDDU : TD3 (PPE)</t>
  </si>
  <si>
    <t>L3HSH L3LCEI L3LFFC -- L3HDS9 L3HSH9 L3LFC9</t>
  </si>
  <si>
    <t>4L6LF04P&amp;D</t>
  </si>
  <si>
    <t>L3HCAP L3HSH L3LCEI L3LFFC L3PHI -- L3HDS9 L3HSH9 L3LFC9 L3PHI9</t>
  </si>
  <si>
    <t>4L6LF05P&amp;D</t>
  </si>
  <si>
    <t>Sylvie PARIZET : TD4&amp;5 (Huma)
Sophie BROS: TD1 (Lettres) 
Théo DI GIOVANNI: TD3 (Huma)
Clarisse NEAU : TD6 (Huma)
Olivier SAUVAGE: TD2 (Huma)</t>
  </si>
  <si>
    <t>L3HDEG L3HSH L3HUAS L3LFFC L3PHI -- L3HDS9 L3HSH9 L3LFC9 L3PHI9</t>
  </si>
  <si>
    <t>4L6LF06P&amp;D</t>
  </si>
  <si>
    <t>tclerc@parisnanterre.fr</t>
  </si>
  <si>
    <t>L3HCAP L3HSH L3LFFC -- L3HDS9 L3HSH9 L3LFC9</t>
  </si>
  <si>
    <t>4L6LF07P&amp;D</t>
  </si>
  <si>
    <t>L3HCAP L3HSH L3LCEI L3LECN L3LFFC</t>
  </si>
  <si>
    <t>H3MHIS L3HCAP L3HSH L3LCEI L3LECN L3LFFC</t>
  </si>
  <si>
    <t>4L6LF16P</t>
  </si>
  <si>
    <t>adandigne@parisnanterre.fr</t>
  </si>
  <si>
    <t>L3LFFC L3LCEI</t>
  </si>
  <si>
    <t>Ecriture créative EAD</t>
  </si>
  <si>
    <t>4L6LF16D</t>
  </si>
  <si>
    <t>EAD</t>
  </si>
  <si>
    <t>L3LFC9</t>
  </si>
  <si>
    <t>claugrau@parisnanterre.fr</t>
  </si>
  <si>
    <t>L3LCEI</t>
  </si>
  <si>
    <t>L4LFCO L4LFC9</t>
  </si>
  <si>
    <t>Durée épreuve</t>
  </si>
  <si>
    <t>Jour de l'examen</t>
  </si>
  <si>
    <t>Date de l'examen</t>
  </si>
  <si>
    <t>Horaire de l'examen</t>
  </si>
  <si>
    <t>Salle (A=Amphi)</t>
  </si>
  <si>
    <t>Bâtiment</t>
  </si>
  <si>
    <t>Adresse mail (@parisnanterre.fr) du Responsable de l'EC</t>
  </si>
  <si>
    <t>Tout enseignant intervenant sur l'EC</t>
  </si>
  <si>
    <t>Etapes et VETs</t>
  </si>
  <si>
    <t>Sujet</t>
  </si>
  <si>
    <t>Effectifs Standard</t>
  </si>
  <si>
    <t>Effectifs Dérog</t>
  </si>
  <si>
    <t>Effectifs EAD</t>
  </si>
  <si>
    <t>Effectifs</t>
  </si>
  <si>
    <t>ROBIN Diane / MOULIN Fabrice</t>
  </si>
  <si>
    <t>BROCART FAGGIANELLI Paule</t>
  </si>
  <si>
    <t>ROBIN Diane</t>
  </si>
  <si>
    <t>FAULOT Audrey</t>
  </si>
  <si>
    <t>FAULOT Audrey / DUFLO Colas</t>
  </si>
  <si>
    <t>CLEMENT Sarah /  CUBEDDU PROUX Stefania</t>
  </si>
  <si>
    <t>LELEVE Loïse / PARIZET Sylvie</t>
  </si>
  <si>
    <t>Supprimé ??</t>
  </si>
  <si>
    <t>MESLIN Jeanne</t>
  </si>
  <si>
    <t>MERCIER Camille / CERNOGORA Nadia</t>
  </si>
  <si>
    <t>BOS Sarah</t>
  </si>
  <si>
    <t>HADDAD Shane</t>
  </si>
  <si>
    <t>LEBARBIER Amandine</t>
  </si>
  <si>
    <t>PEUREUX Guillaume</t>
  </si>
  <si>
    <t>mardi</t>
  </si>
  <si>
    <t>13h30 - 15h30</t>
  </si>
  <si>
    <t>AMPHI E2</t>
  </si>
  <si>
    <t>BAT RAMNOUX</t>
  </si>
  <si>
    <t>lundi</t>
  </si>
  <si>
    <t>09h30 - 11h30</t>
  </si>
  <si>
    <t>vendredi</t>
  </si>
  <si>
    <t>AMPHI S1 (S2 en back up)</t>
  </si>
  <si>
    <t>BAT MILLIAT</t>
  </si>
  <si>
    <t>mercredi</t>
  </si>
  <si>
    <t>14h30 - 17h30</t>
  </si>
  <si>
    <t>L318</t>
  </si>
  <si>
    <t>11h - 13h</t>
  </si>
  <si>
    <t>25/03 : conf passent en sem 12. Bonsang contacté 2 fois.</t>
  </si>
  <si>
    <t xml:space="preserve"> mardi</t>
  </si>
  <si>
    <t>09h - 10h30</t>
  </si>
  <si>
    <t>AMPHI D1</t>
  </si>
  <si>
    <t>BAT LEFEBVRE</t>
  </si>
  <si>
    <t>12h30 - 15h30</t>
  </si>
  <si>
    <t>L312</t>
  </si>
  <si>
    <t>BAT RICOEUR</t>
  </si>
  <si>
    <t>16h30 - 18h30</t>
  </si>
  <si>
    <t>AMPHI D</t>
  </si>
  <si>
    <t>BAT VEIL</t>
  </si>
  <si>
    <t>jeudi</t>
  </si>
  <si>
    <t>08h30 - 12h30</t>
  </si>
  <si>
    <t>L218</t>
  </si>
  <si>
    <t>16h - 18h</t>
  </si>
  <si>
    <t>09h00 - 13h00</t>
  </si>
  <si>
    <t>AMPHI E&amp;F</t>
  </si>
  <si>
    <t>BAT ALLAIS</t>
  </si>
  <si>
    <t>15h - 17h</t>
  </si>
  <si>
    <t>09h - 11h</t>
  </si>
  <si>
    <t>L200</t>
  </si>
  <si>
    <t>15h30 - 19h30</t>
  </si>
  <si>
    <t>14h - 16h</t>
  </si>
  <si>
    <t>10h - 12h</t>
  </si>
  <si>
    <t>12h - 14h</t>
  </si>
  <si>
    <t>13/03 : en attente réponse Nkanda</t>
  </si>
  <si>
    <t>13/03 : mail conf pass x5 en sem 12</t>
  </si>
  <si>
    <t>DEROG (CM&amp;TD)/EAD</t>
  </si>
  <si>
    <t>CC (TD)/DEROG (CM&amp;TD)/EAD</t>
  </si>
  <si>
    <t>L205</t>
  </si>
  <si>
    <t xml:space="preserve">AMPHI E3 </t>
  </si>
  <si>
    <t>14h30 - 16h30</t>
  </si>
  <si>
    <t>09h - 12h</t>
  </si>
  <si>
    <t>Surveillance</t>
  </si>
  <si>
    <t>AMPHI S1</t>
  </si>
  <si>
    <t>AMPHI E3</t>
  </si>
  <si>
    <t>09h - 13h</t>
  </si>
  <si>
    <t>LR15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</si>
</sst>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, 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u/>
      <sz val="11"/>
      <name val="Calibri"/>
      <family val="2"/>
      <scheme val="minor"/>
    </font>
    <font>
      <sz val="10"/>
      <name val="Calibri"/>
      <family val="2"/>
    </font>
    <font>
      <b/>
      <i/>
      <sz val="11"/>
      <name val="Calibri"/>
      <family val="2"/>
    </font>
    <font>
      <sz val="11"/>
      <name val="Calibri"/>
      <family val="2"/>
      <scheme val="minor"/>
    </font>
    <font>
      <b/>
      <i/>
      <strike/>
      <sz val="11"/>
      <name val="Calibri"/>
      <family val="2"/>
    </font>
    <font>
      <b/>
      <u/>
      <sz val="11"/>
      <name val="Calibri"/>
      <family val="2"/>
      <scheme val="minor"/>
    </font>
    <font>
      <u/>
      <sz val="11"/>
      <color theme="10"/>
      <name val="Arial"/>
      <family val="2"/>
    </font>
    <font>
      <b/>
      <sz val="12"/>
      <name val="Calibri"/>
      <family val="2"/>
    </font>
    <font>
      <u/>
      <sz val="12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trike/>
      <sz val="11"/>
      <name val="Calibri"/>
      <family val="2"/>
    </font>
    <font>
      <i/>
      <strike/>
      <sz val="11"/>
      <name val="Calibri"/>
      <family val="2"/>
    </font>
    <font>
      <b/>
      <strike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rgb="FFD9EAD3"/>
      </patternFill>
    </fill>
    <fill>
      <patternFill patternType="solid">
        <fgColor theme="7" tint="0.79998168889431442"/>
        <bgColor rgb="FFD9EAD3"/>
      </patternFill>
    </fill>
    <fill>
      <patternFill patternType="solid">
        <fgColor theme="9" tint="0.59999389629810485"/>
        <bgColor rgb="FFCCCCCC"/>
      </patternFill>
    </fill>
    <fill>
      <patternFill patternType="solid">
        <fgColor rgb="FFD9EAD3"/>
        <bgColor rgb="FFD9EAD3"/>
      </patternFill>
    </fill>
    <fill>
      <patternFill patternType="solid">
        <fgColor rgb="FFD9EAD3"/>
        <bgColor indexed="64"/>
      </patternFill>
    </fill>
    <fill>
      <patternFill patternType="solid">
        <fgColor rgb="FFFFFF00"/>
        <bgColor rgb="FFD9EAD3"/>
      </patternFill>
    </fill>
    <fill>
      <patternFill patternType="solid">
        <fgColor theme="0" tint="-4.9989318521683403E-2"/>
        <bgColor rgb="FFD9EAD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rgb="FF00CC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00B0F0"/>
      </patternFill>
    </fill>
    <fill>
      <patternFill patternType="solid">
        <fgColor rgb="FFFFFF00"/>
        <bgColor rgb="FFFCE5CD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vertical="center" wrapText="1"/>
    </xf>
    <xf numFmtId="0" fontId="2" fillId="4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right" vertical="center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center" vertical="center"/>
    </xf>
    <xf numFmtId="14" fontId="1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3" fillId="7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14" fontId="12" fillId="8" borderId="1" xfId="0" applyNumberFormat="1" applyFont="1" applyFill="1" applyBorder="1" applyAlignment="1">
      <alignment horizontal="center" vertical="center"/>
    </xf>
    <xf numFmtId="0" fontId="0" fillId="9" borderId="3" xfId="0" applyFont="1" applyFill="1" applyBorder="1"/>
    <xf numFmtId="0" fontId="0" fillId="9" borderId="4" xfId="0" applyFont="1" applyFill="1" applyBorder="1"/>
    <xf numFmtId="0" fontId="0" fillId="9" borderId="4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0" fontId="5" fillId="9" borderId="4" xfId="0" applyFont="1" applyFill="1" applyBorder="1" applyAlignment="1">
      <alignment vertical="center"/>
    </xf>
    <xf numFmtId="0" fontId="5" fillId="9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left" vertical="center"/>
    </xf>
    <xf numFmtId="0" fontId="6" fillId="9" borderId="4" xfId="0" applyFont="1" applyFill="1" applyBorder="1" applyAlignment="1">
      <alignment vertical="center" wrapText="1"/>
    </xf>
    <xf numFmtId="0" fontId="1" fillId="9" borderId="4" xfId="0" applyNumberFormat="1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vertical="center"/>
    </xf>
    <xf numFmtId="0" fontId="9" fillId="9" borderId="9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vertical="center"/>
    </xf>
    <xf numFmtId="0" fontId="1" fillId="9" borderId="9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/>
    </xf>
    <xf numFmtId="0" fontId="15" fillId="10" borderId="11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15" fillId="11" borderId="11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6" fillId="11" borderId="12" xfId="0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left" vertical="center" wrapText="1"/>
    </xf>
    <xf numFmtId="0" fontId="15" fillId="13" borderId="14" xfId="0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/>
    <xf numFmtId="1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14" fontId="22" fillId="8" borderId="1" xfId="0" applyNumberFormat="1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14" fontId="23" fillId="8" borderId="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14" fontId="24" fillId="8" borderId="1" xfId="0" applyNumberFormat="1" applyFont="1" applyFill="1" applyBorder="1" applyAlignment="1">
      <alignment horizontal="center" vertical="center"/>
    </xf>
    <xf numFmtId="0" fontId="20" fillId="0" borderId="4" xfId="0" applyFont="1" applyBorder="1"/>
    <xf numFmtId="0" fontId="20" fillId="9" borderId="4" xfId="0" applyFont="1" applyFill="1" applyBorder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4" fontId="7" fillId="9" borderId="4" xfId="0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14" fontId="7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f-Data-S1/kthomas/Documents/EXAMENS/PRESENTIEL/Planning_Sem2_23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 2"/>
      <sheetName val="MARDI 23"/>
      <sheetName val="MERC 24"/>
      <sheetName val="JEUDI 25"/>
      <sheetName val="VENDREDI 26"/>
      <sheetName val="LUNDI 29"/>
      <sheetName val="MARDI 30"/>
      <sheetName val="JEUDI 02"/>
      <sheetName val="VEND 03"/>
      <sheetName val="LUNDI 06"/>
      <sheetName val="MARDI 07"/>
      <sheetName val="BILAN"/>
      <sheetName val="Planning_Sem2_23_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uxs@parisnanterre.fr" TargetMode="External"/><Relationship Id="rId3" Type="http://schemas.openxmlformats.org/officeDocument/2006/relationships/hyperlink" Target="mailto:a.lebarbi@parisnanterre.fr" TargetMode="External"/><Relationship Id="rId7" Type="http://schemas.openxmlformats.org/officeDocument/2006/relationships/hyperlink" Target="mailto:claugrau@parisnanterre.fr" TargetMode="External"/><Relationship Id="rId2" Type="http://schemas.openxmlformats.org/officeDocument/2006/relationships/hyperlink" Target="mailto:erubio@parisnanterre.fr" TargetMode="External"/><Relationship Id="rId1" Type="http://schemas.openxmlformats.org/officeDocument/2006/relationships/hyperlink" Target="mailto:adandigne@parisnanterre.fr" TargetMode="External"/><Relationship Id="rId6" Type="http://schemas.openxmlformats.org/officeDocument/2006/relationships/hyperlink" Target="mailto:tclerc@parisnanterre.f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pnastou@parisnanterre.fr" TargetMode="External"/><Relationship Id="rId10" Type="http://schemas.openxmlformats.org/officeDocument/2006/relationships/hyperlink" Target="mailto:sparizet@parisnanterre.fr" TargetMode="External"/><Relationship Id="rId4" Type="http://schemas.openxmlformats.org/officeDocument/2006/relationships/hyperlink" Target="mailto:a.herisson@parisnanterre.fr" TargetMode="External"/><Relationship Id="rId9" Type="http://schemas.openxmlformats.org/officeDocument/2006/relationships/hyperlink" Target="mailto:allegouic@parisnanterre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rouxs@parisnanterre.fr" TargetMode="External"/><Relationship Id="rId3" Type="http://schemas.openxmlformats.org/officeDocument/2006/relationships/hyperlink" Target="mailto:a.lebarbi@parisnanterre.fr" TargetMode="External"/><Relationship Id="rId7" Type="http://schemas.openxmlformats.org/officeDocument/2006/relationships/hyperlink" Target="mailto:claugrau@parisnanterre.fr" TargetMode="External"/><Relationship Id="rId2" Type="http://schemas.openxmlformats.org/officeDocument/2006/relationships/hyperlink" Target="mailto:erubio@parisnanterre.fr" TargetMode="External"/><Relationship Id="rId1" Type="http://schemas.openxmlformats.org/officeDocument/2006/relationships/hyperlink" Target="mailto:adandigne@parisnanterre.fr" TargetMode="External"/><Relationship Id="rId6" Type="http://schemas.openxmlformats.org/officeDocument/2006/relationships/hyperlink" Target="mailto:tclerc@parisnanterre.fr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pnastou@parisnanterre.fr" TargetMode="External"/><Relationship Id="rId10" Type="http://schemas.openxmlformats.org/officeDocument/2006/relationships/hyperlink" Target="mailto:sparizet@parisnanterre.fr" TargetMode="External"/><Relationship Id="rId4" Type="http://schemas.openxmlformats.org/officeDocument/2006/relationships/hyperlink" Target="mailto:a.herisson@parisnanterre.fr" TargetMode="External"/><Relationship Id="rId9" Type="http://schemas.openxmlformats.org/officeDocument/2006/relationships/hyperlink" Target="mailto:allegouic@parisnanter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tabSelected="1" topLeftCell="A7" zoomScale="60" zoomScaleNormal="60" workbookViewId="0">
      <selection activeCell="D51" sqref="D51"/>
    </sheetView>
  </sheetViews>
  <sheetFormatPr baseColWidth="10" defaultRowHeight="15" x14ac:dyDescent="0.25"/>
  <cols>
    <col min="1" max="1" width="8.7109375" customWidth="1"/>
    <col min="2" max="2" width="5.7109375" customWidth="1"/>
    <col min="3" max="3" width="86" customWidth="1"/>
    <col min="4" max="4" width="24.28515625" customWidth="1"/>
    <col min="5" max="5" width="33.42578125" customWidth="1"/>
    <col min="6" max="6" width="14.7109375" customWidth="1"/>
    <col min="7" max="7" width="26.85546875" customWidth="1"/>
    <col min="8" max="8" width="21.28515625" bestFit="1" customWidth="1"/>
    <col min="9" max="9" width="24.42578125" bestFit="1" customWidth="1"/>
    <col min="10" max="10" width="41.140625" bestFit="1" customWidth="1"/>
    <col min="11" max="11" width="22" customWidth="1"/>
    <col min="12" max="12" width="23.28515625" bestFit="1" customWidth="1"/>
    <col min="13" max="13" width="27" customWidth="1"/>
    <col min="14" max="14" width="59.7109375" customWidth="1"/>
    <col min="15" max="15" width="30.5703125" hidden="1" customWidth="1"/>
    <col min="16" max="23" width="0" hidden="1" customWidth="1"/>
  </cols>
  <sheetData>
    <row r="1" spans="1:27" s="90" customFormat="1" ht="78" customHeight="1" thickBot="1" x14ac:dyDescent="0.3">
      <c r="A1" s="76" t="s">
        <v>120</v>
      </c>
      <c r="B1" s="76" t="s">
        <v>121</v>
      </c>
      <c r="C1" s="76" t="s">
        <v>122</v>
      </c>
      <c r="D1" s="76" t="s">
        <v>123</v>
      </c>
      <c r="E1" s="77" t="s">
        <v>124</v>
      </c>
      <c r="F1" s="76" t="s">
        <v>125</v>
      </c>
      <c r="G1" s="78" t="s">
        <v>128</v>
      </c>
      <c r="H1" s="78" t="s">
        <v>202</v>
      </c>
      <c r="I1" s="79" t="s">
        <v>203</v>
      </c>
      <c r="J1" s="79" t="s">
        <v>204</v>
      </c>
      <c r="K1" s="79" t="s">
        <v>205</v>
      </c>
      <c r="L1" s="78" t="s">
        <v>206</v>
      </c>
      <c r="M1" s="78" t="s">
        <v>207</v>
      </c>
      <c r="N1" s="78" t="s">
        <v>126</v>
      </c>
      <c r="O1" s="78" t="s">
        <v>127</v>
      </c>
      <c r="P1" s="80" t="s">
        <v>208</v>
      </c>
      <c r="Q1" s="81" t="s">
        <v>209</v>
      </c>
      <c r="R1" s="82" t="s">
        <v>210</v>
      </c>
      <c r="S1" s="83" t="s">
        <v>211</v>
      </c>
      <c r="T1" s="84" t="s">
        <v>212</v>
      </c>
      <c r="U1" s="84" t="s">
        <v>213</v>
      </c>
      <c r="V1" s="84" t="s">
        <v>214</v>
      </c>
      <c r="W1" s="85" t="s">
        <v>215</v>
      </c>
      <c r="X1" s="86"/>
      <c r="Y1" s="87"/>
      <c r="Z1" s="88"/>
      <c r="AA1" s="89"/>
    </row>
    <row r="3" spans="1:27" ht="30" customHeight="1" x14ac:dyDescent="0.25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3" t="s">
        <v>5</v>
      </c>
      <c r="G3" s="4" t="s">
        <v>6</v>
      </c>
      <c r="H3" s="5">
        <v>2</v>
      </c>
      <c r="I3" s="17" t="s">
        <v>230</v>
      </c>
      <c r="J3" s="18">
        <v>45783</v>
      </c>
      <c r="K3" s="17" t="s">
        <v>231</v>
      </c>
      <c r="L3" s="19" t="s">
        <v>232</v>
      </c>
      <c r="M3" s="19" t="s">
        <v>233</v>
      </c>
      <c r="N3" s="4" t="s">
        <v>7</v>
      </c>
      <c r="O3" s="2" t="s">
        <v>8</v>
      </c>
      <c r="P3" s="20" t="s">
        <v>131</v>
      </c>
      <c r="Q3" s="21" t="s">
        <v>132</v>
      </c>
      <c r="R3" s="22" t="s">
        <v>133</v>
      </c>
      <c r="S3" s="23"/>
      <c r="T3" s="23">
        <v>286</v>
      </c>
      <c r="U3" s="23">
        <v>4</v>
      </c>
      <c r="V3" s="23">
        <v>243</v>
      </c>
      <c r="W3" s="24" t="e">
        <f>[1]!Tableau1[[#This Row],[Effectifs Dérog]]+[1]!Tableau1[[#This Row],[Effectifs EAD]]</f>
        <v>#REF!</v>
      </c>
    </row>
    <row r="4" spans="1:27" ht="30" customHeight="1" x14ac:dyDescent="0.25">
      <c r="A4" s="1" t="s">
        <v>0</v>
      </c>
      <c r="B4" s="1" t="s">
        <v>1</v>
      </c>
      <c r="C4" s="1" t="s">
        <v>9</v>
      </c>
      <c r="D4" s="2" t="s">
        <v>10</v>
      </c>
      <c r="E4" s="1" t="s">
        <v>4</v>
      </c>
      <c r="F4" s="3" t="s">
        <v>5</v>
      </c>
      <c r="G4" s="4" t="s">
        <v>6</v>
      </c>
      <c r="H4" s="5">
        <v>2</v>
      </c>
      <c r="I4" s="17" t="s">
        <v>234</v>
      </c>
      <c r="J4" s="18">
        <v>45782</v>
      </c>
      <c r="K4" s="17" t="s">
        <v>235</v>
      </c>
      <c r="L4" s="19" t="s">
        <v>278</v>
      </c>
      <c r="M4" s="19" t="s">
        <v>233</v>
      </c>
      <c r="N4" s="4" t="s">
        <v>11</v>
      </c>
      <c r="O4" s="2" t="s">
        <v>12</v>
      </c>
      <c r="P4" s="20" t="s">
        <v>134</v>
      </c>
      <c r="Q4" s="21" t="s">
        <v>135</v>
      </c>
      <c r="R4" s="22" t="s">
        <v>136</v>
      </c>
      <c r="S4" s="23"/>
      <c r="T4" s="23"/>
      <c r="U4" s="23">
        <v>3</v>
      </c>
      <c r="V4" s="23">
        <v>132</v>
      </c>
      <c r="W4" s="24" t="e">
        <f>[1]!Tableau1[[#This Row],[Effectifs Dérog]]+[1]!Tableau1[[#This Row],[Effectifs EAD]]</f>
        <v>#REF!</v>
      </c>
    </row>
    <row r="5" spans="1:27" ht="30" customHeight="1" x14ac:dyDescent="0.25">
      <c r="A5" s="1" t="s">
        <v>0</v>
      </c>
      <c r="B5" s="1" t="s">
        <v>1</v>
      </c>
      <c r="C5" s="1" t="s">
        <v>13</v>
      </c>
      <c r="D5" s="2" t="s">
        <v>14</v>
      </c>
      <c r="E5" s="1" t="s">
        <v>4</v>
      </c>
      <c r="F5" s="3" t="s">
        <v>5</v>
      </c>
      <c r="G5" s="4" t="s">
        <v>6</v>
      </c>
      <c r="H5" s="5">
        <v>2</v>
      </c>
      <c r="I5" s="17" t="s">
        <v>236</v>
      </c>
      <c r="J5" s="18">
        <v>45786</v>
      </c>
      <c r="K5" s="17" t="s">
        <v>231</v>
      </c>
      <c r="L5" s="19" t="s">
        <v>277</v>
      </c>
      <c r="M5" s="19" t="s">
        <v>238</v>
      </c>
      <c r="N5" s="4" t="s">
        <v>15</v>
      </c>
      <c r="O5" s="2" t="s">
        <v>16</v>
      </c>
      <c r="P5" s="20" t="s">
        <v>137</v>
      </c>
      <c r="Q5" s="21" t="s">
        <v>138</v>
      </c>
      <c r="R5" s="22" t="s">
        <v>139</v>
      </c>
      <c r="S5" s="23"/>
      <c r="T5" s="23"/>
      <c r="U5" s="23">
        <v>3</v>
      </c>
      <c r="V5" s="23">
        <v>167</v>
      </c>
      <c r="W5" s="24" t="e">
        <f>[1]!Tableau1[[#This Row],[Effectifs Dérog]]+[1]!Tableau1[[#This Row],[Effectifs EAD]]</f>
        <v>#REF!</v>
      </c>
    </row>
    <row r="6" spans="1:27" ht="30" customHeight="1" x14ac:dyDescent="0.25">
      <c r="A6" s="1" t="s">
        <v>0</v>
      </c>
      <c r="B6" s="1" t="s">
        <v>1</v>
      </c>
      <c r="C6" s="1" t="s">
        <v>17</v>
      </c>
      <c r="D6" s="2" t="s">
        <v>18</v>
      </c>
      <c r="E6" s="1" t="s">
        <v>4</v>
      </c>
      <c r="F6" s="3" t="s">
        <v>5</v>
      </c>
      <c r="G6" s="4" t="s">
        <v>6</v>
      </c>
      <c r="H6" s="5">
        <v>3</v>
      </c>
      <c r="I6" s="17" t="s">
        <v>239</v>
      </c>
      <c r="J6" s="18">
        <v>45784</v>
      </c>
      <c r="K6" s="17" t="s">
        <v>240</v>
      </c>
      <c r="L6" s="19" t="s">
        <v>241</v>
      </c>
      <c r="M6" s="19" t="s">
        <v>250</v>
      </c>
      <c r="N6" s="4" t="s">
        <v>19</v>
      </c>
      <c r="O6" s="2" t="s">
        <v>8</v>
      </c>
      <c r="P6" s="20" t="s">
        <v>131</v>
      </c>
      <c r="Q6" s="21"/>
      <c r="R6" s="22" t="s">
        <v>140</v>
      </c>
      <c r="S6" s="23"/>
      <c r="T6" s="23"/>
      <c r="U6" s="23">
        <v>3</v>
      </c>
      <c r="V6" s="23">
        <v>68</v>
      </c>
      <c r="W6" s="24" t="e">
        <f>[1]!Tableau1[[#This Row],[Effectifs Dérog]]+[1]!Tableau1[[#This Row],[Effectifs EAD]]</f>
        <v>#REF!</v>
      </c>
    </row>
    <row r="7" spans="1:27" ht="30" customHeight="1" x14ac:dyDescent="0.25">
      <c r="A7" s="1" t="s">
        <v>0</v>
      </c>
      <c r="B7" s="1" t="s">
        <v>1</v>
      </c>
      <c r="C7" s="25" t="s">
        <v>20</v>
      </c>
      <c r="D7" s="26" t="s">
        <v>21</v>
      </c>
      <c r="E7" s="25" t="s">
        <v>4</v>
      </c>
      <c r="F7" s="3" t="s">
        <v>5</v>
      </c>
      <c r="G7" s="6" t="s">
        <v>22</v>
      </c>
      <c r="H7" s="5"/>
      <c r="I7" s="108"/>
      <c r="J7" s="109"/>
      <c r="K7" s="108"/>
      <c r="L7" s="19"/>
      <c r="M7" s="19"/>
      <c r="N7" s="4" t="s">
        <v>216</v>
      </c>
      <c r="O7" s="2"/>
      <c r="P7" s="20"/>
      <c r="Q7" s="21"/>
      <c r="R7" s="22" t="s">
        <v>141</v>
      </c>
      <c r="S7" s="23"/>
      <c r="T7" s="27"/>
      <c r="U7" s="27"/>
      <c r="V7" s="27"/>
      <c r="W7" s="28">
        <v>0</v>
      </c>
    </row>
    <row r="8" spans="1:27" ht="30" customHeight="1" x14ac:dyDescent="0.25">
      <c r="A8" s="1" t="s">
        <v>0</v>
      </c>
      <c r="B8" s="1" t="s">
        <v>1</v>
      </c>
      <c r="C8" s="1" t="s">
        <v>23</v>
      </c>
      <c r="D8" s="2" t="s">
        <v>24</v>
      </c>
      <c r="E8" s="1" t="s">
        <v>25</v>
      </c>
      <c r="F8" s="3" t="s">
        <v>5</v>
      </c>
      <c r="G8" s="4" t="s">
        <v>6</v>
      </c>
      <c r="H8" s="5">
        <v>2</v>
      </c>
      <c r="I8" s="17" t="s">
        <v>234</v>
      </c>
      <c r="J8" s="18">
        <v>45782</v>
      </c>
      <c r="K8" s="17" t="s">
        <v>231</v>
      </c>
      <c r="L8" s="19" t="s">
        <v>272</v>
      </c>
      <c r="M8" s="19" t="s">
        <v>250</v>
      </c>
      <c r="N8" s="4" t="s">
        <v>26</v>
      </c>
      <c r="O8" s="2"/>
      <c r="P8" s="20"/>
      <c r="Q8" s="21"/>
      <c r="R8" s="22" t="s">
        <v>142</v>
      </c>
      <c r="S8" s="23"/>
      <c r="T8" s="23"/>
      <c r="U8" s="23">
        <v>2</v>
      </c>
      <c r="V8" s="23"/>
      <c r="W8" s="24" t="e">
        <f>[1]!Tableau1[[#This Row],[Effectifs Dérog]]</f>
        <v>#REF!</v>
      </c>
    </row>
    <row r="9" spans="1:27" ht="30" hidden="1" customHeight="1" x14ac:dyDescent="0.25">
      <c r="A9" s="1" t="s">
        <v>0</v>
      </c>
      <c r="B9" s="1" t="s">
        <v>1</v>
      </c>
      <c r="C9" s="1" t="s">
        <v>27</v>
      </c>
      <c r="D9" s="2" t="s">
        <v>28</v>
      </c>
      <c r="E9" s="1" t="s">
        <v>25</v>
      </c>
      <c r="F9" s="3"/>
      <c r="G9" s="4" t="s">
        <v>6</v>
      </c>
      <c r="H9" s="5">
        <v>2</v>
      </c>
      <c r="I9" s="110"/>
      <c r="J9" s="111"/>
      <c r="K9" s="110"/>
      <c r="L9" s="19"/>
      <c r="M9" s="19"/>
      <c r="N9" s="4" t="s">
        <v>217</v>
      </c>
      <c r="O9" s="2"/>
      <c r="P9" s="20"/>
      <c r="Q9" s="21"/>
      <c r="R9" s="22" t="s">
        <v>143</v>
      </c>
      <c r="S9" s="23"/>
      <c r="T9" s="31"/>
      <c r="U9" s="31">
        <v>0</v>
      </c>
      <c r="V9" s="31"/>
      <c r="W9" s="32" t="e">
        <f>[1]!Tableau1[[#This Row],[Effectifs Dérog]]</f>
        <v>#REF!</v>
      </c>
    </row>
    <row r="10" spans="1:27" ht="30" hidden="1" customHeight="1" x14ac:dyDescent="0.25">
      <c r="A10" s="1" t="s">
        <v>0</v>
      </c>
      <c r="B10" s="1" t="s">
        <v>1</v>
      </c>
      <c r="C10" s="1" t="s">
        <v>144</v>
      </c>
      <c r="D10" s="2" t="s">
        <v>145</v>
      </c>
      <c r="E10" s="1" t="s">
        <v>25</v>
      </c>
      <c r="F10" s="3"/>
      <c r="G10" s="4" t="s">
        <v>6</v>
      </c>
      <c r="H10" s="5">
        <v>2</v>
      </c>
      <c r="I10" s="112" t="s">
        <v>230</v>
      </c>
      <c r="J10" s="113">
        <v>45783</v>
      </c>
      <c r="K10" s="112" t="s">
        <v>242</v>
      </c>
      <c r="L10" s="19"/>
      <c r="M10" s="19" t="s">
        <v>243</v>
      </c>
      <c r="N10" s="33" t="s">
        <v>218</v>
      </c>
      <c r="O10" s="2"/>
      <c r="P10" s="20"/>
      <c r="Q10" s="21"/>
      <c r="R10" s="22" t="s">
        <v>146</v>
      </c>
      <c r="S10" s="23"/>
      <c r="T10" s="23"/>
      <c r="U10" s="23">
        <v>1</v>
      </c>
      <c r="V10" s="23"/>
      <c r="W10" s="24" t="e">
        <f>[1]!Tableau1[[#This Row],[Effectifs Dérog]]</f>
        <v>#REF!</v>
      </c>
    </row>
    <row r="11" spans="1:27" ht="30" customHeight="1" x14ac:dyDescent="0.25">
      <c r="A11" s="34"/>
      <c r="B11" s="35"/>
      <c r="C11" s="35"/>
      <c r="D11" s="35"/>
      <c r="E11" s="35"/>
      <c r="F11" s="35"/>
      <c r="G11" s="35"/>
      <c r="H11" s="35"/>
      <c r="I11" s="114"/>
      <c r="J11" s="114"/>
      <c r="K11" s="114"/>
      <c r="L11" s="35"/>
      <c r="M11" s="35"/>
      <c r="N11" s="36"/>
      <c r="O11" s="35"/>
      <c r="P11" s="35"/>
      <c r="Q11" s="35"/>
      <c r="R11" s="35"/>
      <c r="S11" s="35"/>
      <c r="T11" s="35"/>
      <c r="U11" s="35"/>
      <c r="V11" s="35"/>
      <c r="W11" s="35"/>
    </row>
    <row r="12" spans="1:27" ht="30" customHeight="1" x14ac:dyDescent="0.25">
      <c r="A12" s="1" t="s">
        <v>0</v>
      </c>
      <c r="B12" s="1" t="s">
        <v>29</v>
      </c>
      <c r="C12" s="1" t="s">
        <v>30</v>
      </c>
      <c r="D12" s="2" t="s">
        <v>31</v>
      </c>
      <c r="E12" s="1" t="s">
        <v>32</v>
      </c>
      <c r="F12" s="3" t="s">
        <v>33</v>
      </c>
      <c r="G12" s="4" t="s">
        <v>6</v>
      </c>
      <c r="H12" s="5" t="s">
        <v>34</v>
      </c>
      <c r="I12" s="17" t="s">
        <v>244</v>
      </c>
      <c r="J12" s="18">
        <v>45790</v>
      </c>
      <c r="K12" s="17" t="s">
        <v>245</v>
      </c>
      <c r="L12" s="19" t="s">
        <v>246</v>
      </c>
      <c r="M12" s="19" t="s">
        <v>247</v>
      </c>
      <c r="N12" s="4" t="s">
        <v>219</v>
      </c>
      <c r="O12" s="2" t="s">
        <v>12</v>
      </c>
      <c r="P12" s="20" t="s">
        <v>134</v>
      </c>
      <c r="Q12" s="21" t="s">
        <v>147</v>
      </c>
      <c r="R12" s="22" t="s">
        <v>148</v>
      </c>
      <c r="S12" s="23"/>
      <c r="T12" s="31">
        <v>111</v>
      </c>
      <c r="U12" s="31"/>
      <c r="V12" s="31"/>
      <c r="W12" s="32" t="e">
        <f>[1]!Tableau1[[#This Row],[Effectifs Standard]]</f>
        <v>#REF!</v>
      </c>
    </row>
    <row r="13" spans="1:27" ht="30" customHeight="1" x14ac:dyDescent="0.25">
      <c r="A13" s="1" t="s">
        <v>0</v>
      </c>
      <c r="B13" s="1" t="s">
        <v>29</v>
      </c>
      <c r="C13" s="1" t="s">
        <v>35</v>
      </c>
      <c r="D13" s="2" t="s">
        <v>36</v>
      </c>
      <c r="E13" s="1" t="s">
        <v>4</v>
      </c>
      <c r="F13" s="3" t="s">
        <v>37</v>
      </c>
      <c r="G13" s="4" t="s">
        <v>6</v>
      </c>
      <c r="H13" s="5">
        <v>3</v>
      </c>
      <c r="I13" s="17" t="s">
        <v>244</v>
      </c>
      <c r="J13" s="18">
        <v>45790</v>
      </c>
      <c r="K13" s="17" t="s">
        <v>275</v>
      </c>
      <c r="L13" s="19" t="s">
        <v>246</v>
      </c>
      <c r="M13" s="19" t="s">
        <v>247</v>
      </c>
      <c r="N13" s="4" t="s">
        <v>220</v>
      </c>
      <c r="O13" s="2" t="s">
        <v>38</v>
      </c>
      <c r="P13" s="20" t="s">
        <v>149</v>
      </c>
      <c r="Q13" s="21"/>
      <c r="R13" s="22" t="s">
        <v>148</v>
      </c>
      <c r="S13" s="23"/>
      <c r="T13" s="23"/>
      <c r="U13" s="23">
        <v>4</v>
      </c>
      <c r="V13" s="23">
        <v>59</v>
      </c>
      <c r="W13" s="24" t="e">
        <f>[1]!Tableau1[[#This Row],[Effectifs Dérog]]+[1]!Tableau1[[#This Row],[Effectifs EAD]]</f>
        <v>#REF!</v>
      </c>
    </row>
    <row r="14" spans="1:27" ht="30" customHeight="1" x14ac:dyDescent="0.25">
      <c r="A14" s="1" t="s">
        <v>0</v>
      </c>
      <c r="B14" s="1" t="s">
        <v>29</v>
      </c>
      <c r="C14" s="1" t="s">
        <v>39</v>
      </c>
      <c r="D14" s="2" t="s">
        <v>40</v>
      </c>
      <c r="E14" s="1" t="s">
        <v>4</v>
      </c>
      <c r="F14" s="3"/>
      <c r="G14" s="4" t="s">
        <v>6</v>
      </c>
      <c r="H14" s="5">
        <v>3</v>
      </c>
      <c r="I14" s="17" t="s">
        <v>239</v>
      </c>
      <c r="J14" s="18">
        <v>45791</v>
      </c>
      <c r="K14" s="17" t="s">
        <v>248</v>
      </c>
      <c r="L14" s="19" t="s">
        <v>249</v>
      </c>
      <c r="M14" s="19" t="s">
        <v>250</v>
      </c>
      <c r="N14" s="4" t="s">
        <v>41</v>
      </c>
      <c r="O14" s="2"/>
      <c r="P14" s="20" t="s">
        <v>150</v>
      </c>
      <c r="Q14" s="21" t="s">
        <v>151</v>
      </c>
      <c r="R14" s="22" t="s">
        <v>152</v>
      </c>
      <c r="S14" s="23"/>
      <c r="T14" s="23"/>
      <c r="U14" s="23">
        <v>4</v>
      </c>
      <c r="V14" s="23">
        <v>18</v>
      </c>
      <c r="W14" s="24" t="e">
        <f>[1]!Tableau1[[#This Row],[Effectifs Dérog]]+[1]!Tableau1[[#This Row],[Effectifs EAD]]</f>
        <v>#REF!</v>
      </c>
    </row>
    <row r="15" spans="1:27" ht="30" customHeight="1" x14ac:dyDescent="0.25">
      <c r="A15" s="1" t="s">
        <v>0</v>
      </c>
      <c r="B15" s="1" t="s">
        <v>29</v>
      </c>
      <c r="C15" s="1" t="s">
        <v>42</v>
      </c>
      <c r="D15" s="2" t="s">
        <v>43</v>
      </c>
      <c r="E15" s="1" t="s">
        <v>4</v>
      </c>
      <c r="F15" s="3" t="s">
        <v>44</v>
      </c>
      <c r="G15" s="4" t="s">
        <v>6</v>
      </c>
      <c r="H15" s="5">
        <v>2</v>
      </c>
      <c r="I15" s="17" t="s">
        <v>234</v>
      </c>
      <c r="J15" s="18">
        <v>45789</v>
      </c>
      <c r="K15" s="17" t="s">
        <v>251</v>
      </c>
      <c r="L15" s="19" t="s">
        <v>252</v>
      </c>
      <c r="M15" s="19" t="s">
        <v>253</v>
      </c>
      <c r="N15" s="4" t="s">
        <v>45</v>
      </c>
      <c r="O15" s="2"/>
      <c r="P15" s="20" t="s">
        <v>153</v>
      </c>
      <c r="Q15" s="21" t="s">
        <v>154</v>
      </c>
      <c r="R15" s="22" t="s">
        <v>155</v>
      </c>
      <c r="S15" s="23"/>
      <c r="T15" s="23"/>
      <c r="U15" s="23">
        <v>1</v>
      </c>
      <c r="V15" s="23">
        <v>90</v>
      </c>
      <c r="W15" s="24" t="e">
        <f>[1]!Tableau1[[#This Row],[Effectifs Dérog]]+[1]!Tableau1[[#This Row],[Effectifs EAD]]</f>
        <v>#REF!</v>
      </c>
    </row>
    <row r="16" spans="1:27" ht="30" customHeight="1" x14ac:dyDescent="0.25">
      <c r="A16" s="1" t="s">
        <v>0</v>
      </c>
      <c r="B16" s="1" t="s">
        <v>29</v>
      </c>
      <c r="C16" s="1" t="s">
        <v>46</v>
      </c>
      <c r="D16" s="2" t="s">
        <v>47</v>
      </c>
      <c r="E16" s="1" t="s">
        <v>4</v>
      </c>
      <c r="F16" s="3" t="s">
        <v>44</v>
      </c>
      <c r="G16" s="4" t="s">
        <v>6</v>
      </c>
      <c r="H16" s="5">
        <v>4</v>
      </c>
      <c r="I16" s="17" t="s">
        <v>254</v>
      </c>
      <c r="J16" s="18">
        <v>45792</v>
      </c>
      <c r="K16" s="17" t="s">
        <v>255</v>
      </c>
      <c r="L16" s="19" t="s">
        <v>256</v>
      </c>
      <c r="M16" s="19" t="s">
        <v>250</v>
      </c>
      <c r="N16" s="4" t="s">
        <v>221</v>
      </c>
      <c r="O16" s="2"/>
      <c r="P16" s="20" t="s">
        <v>156</v>
      </c>
      <c r="Q16" s="21" t="s">
        <v>157</v>
      </c>
      <c r="R16" s="22" t="s">
        <v>158</v>
      </c>
      <c r="S16" s="23"/>
      <c r="T16" s="23">
        <v>51</v>
      </c>
      <c r="U16" s="23">
        <v>0</v>
      </c>
      <c r="V16" s="23">
        <v>45</v>
      </c>
      <c r="W16" s="24" t="e">
        <f>[1]!Tableau1[[#This Row],[Effectifs Standard]]+[1]!Tableau1[[#This Row],[Effectifs Dérog]]+[1]!Tableau1[[#This Row],[Effectifs EAD]]</f>
        <v>#REF!</v>
      </c>
    </row>
    <row r="17" spans="1:23" ht="30" customHeight="1" x14ac:dyDescent="0.25">
      <c r="A17" s="1" t="s">
        <v>0</v>
      </c>
      <c r="B17" s="1" t="s">
        <v>29</v>
      </c>
      <c r="C17" s="1" t="s">
        <v>49</v>
      </c>
      <c r="D17" s="2" t="s">
        <v>50</v>
      </c>
      <c r="E17" s="1" t="s">
        <v>4</v>
      </c>
      <c r="F17" s="3"/>
      <c r="G17" s="4" t="s">
        <v>6</v>
      </c>
      <c r="H17" s="5">
        <v>2</v>
      </c>
      <c r="I17" s="17" t="s">
        <v>230</v>
      </c>
      <c r="J17" s="18">
        <v>45790</v>
      </c>
      <c r="K17" s="17" t="s">
        <v>257</v>
      </c>
      <c r="L17" s="19" t="s">
        <v>249</v>
      </c>
      <c r="M17" s="19" t="s">
        <v>250</v>
      </c>
      <c r="N17" s="4" t="s">
        <v>84</v>
      </c>
      <c r="O17" s="2" t="s">
        <v>51</v>
      </c>
      <c r="P17" s="20" t="s">
        <v>159</v>
      </c>
      <c r="Q17" s="21"/>
      <c r="R17" s="22" t="s">
        <v>160</v>
      </c>
      <c r="S17" s="23"/>
      <c r="T17" s="23"/>
      <c r="U17" s="23">
        <v>0</v>
      </c>
      <c r="V17" s="23">
        <v>10</v>
      </c>
      <c r="W17" s="24" t="e">
        <f>[1]!Tableau1[[#This Row],[Effectifs Dérog]]+[1]!Tableau1[[#This Row],[Effectifs EAD]]</f>
        <v>#REF!</v>
      </c>
    </row>
    <row r="18" spans="1:23" ht="30" customHeight="1" x14ac:dyDescent="0.25">
      <c r="A18" s="1" t="s">
        <v>0</v>
      </c>
      <c r="B18" s="1" t="s">
        <v>29</v>
      </c>
      <c r="C18" s="1" t="s">
        <v>52</v>
      </c>
      <c r="D18" s="2" t="s">
        <v>53</v>
      </c>
      <c r="E18" s="1" t="s">
        <v>4</v>
      </c>
      <c r="F18" s="3"/>
      <c r="G18" s="4" t="s">
        <v>6</v>
      </c>
      <c r="H18" s="5">
        <v>2</v>
      </c>
      <c r="I18" s="17" t="s">
        <v>234</v>
      </c>
      <c r="J18" s="18">
        <v>45789</v>
      </c>
      <c r="K18" s="17" t="s">
        <v>235</v>
      </c>
      <c r="L18" s="19" t="s">
        <v>249</v>
      </c>
      <c r="M18" s="19" t="s">
        <v>250</v>
      </c>
      <c r="N18" s="4" t="s">
        <v>222</v>
      </c>
      <c r="O18" s="2" t="s">
        <v>54</v>
      </c>
      <c r="P18" s="20" t="s">
        <v>161</v>
      </c>
      <c r="Q18" s="21"/>
      <c r="R18" s="22" t="s">
        <v>160</v>
      </c>
      <c r="S18" s="23"/>
      <c r="T18" s="23"/>
      <c r="U18" s="23">
        <v>0</v>
      </c>
      <c r="V18" s="23">
        <v>10</v>
      </c>
      <c r="W18" s="24" t="e">
        <f>[1]!Tableau1[[#This Row],[Effectifs Dérog]]+[1]!Tableau1[[#This Row],[Effectifs EAD]]</f>
        <v>#REF!</v>
      </c>
    </row>
    <row r="19" spans="1:23" ht="30" customHeight="1" x14ac:dyDescent="0.25">
      <c r="A19" s="1" t="s">
        <v>0</v>
      </c>
      <c r="B19" s="1" t="s">
        <v>29</v>
      </c>
      <c r="C19" s="25" t="s">
        <v>55</v>
      </c>
      <c r="D19" s="26" t="s">
        <v>56</v>
      </c>
      <c r="E19" s="25" t="s">
        <v>4</v>
      </c>
      <c r="F19" s="3"/>
      <c r="G19" s="6" t="s">
        <v>57</v>
      </c>
      <c r="H19" s="5"/>
      <c r="I19" s="37"/>
      <c r="J19" s="38" t="s">
        <v>162</v>
      </c>
      <c r="K19" s="37"/>
      <c r="L19" s="19"/>
      <c r="M19" s="19"/>
      <c r="N19" s="4" t="s">
        <v>58</v>
      </c>
      <c r="O19" s="2"/>
      <c r="P19" s="20"/>
      <c r="Q19" s="21"/>
      <c r="R19" s="22" t="s">
        <v>160</v>
      </c>
      <c r="S19" s="23"/>
      <c r="T19" s="27"/>
      <c r="U19" s="27"/>
      <c r="V19" s="27"/>
      <c r="W19" s="28">
        <v>0</v>
      </c>
    </row>
    <row r="20" spans="1:23" ht="30" hidden="1" customHeight="1" x14ac:dyDescent="0.25">
      <c r="A20" s="1" t="s">
        <v>0</v>
      </c>
      <c r="B20" s="1" t="s">
        <v>29</v>
      </c>
      <c r="C20" s="1" t="s">
        <v>59</v>
      </c>
      <c r="D20" s="2" t="s">
        <v>129</v>
      </c>
      <c r="E20" s="1" t="s">
        <v>25</v>
      </c>
      <c r="F20" s="3"/>
      <c r="G20" s="4" t="s">
        <v>6</v>
      </c>
      <c r="H20" s="5">
        <v>2</v>
      </c>
      <c r="I20" s="39"/>
      <c r="J20" s="40"/>
      <c r="K20" s="39"/>
      <c r="L20" s="19"/>
      <c r="M20" s="19"/>
      <c r="N20" s="4" t="s">
        <v>223</v>
      </c>
      <c r="O20" s="2"/>
      <c r="P20" s="20" t="s">
        <v>163</v>
      </c>
      <c r="Q20" s="21" t="s">
        <v>164</v>
      </c>
      <c r="R20" s="22" t="s">
        <v>165</v>
      </c>
      <c r="S20" s="23"/>
      <c r="T20" s="31"/>
      <c r="U20" s="31">
        <v>0</v>
      </c>
      <c r="V20" s="31"/>
      <c r="W20" s="32" t="e">
        <f>[1]!Tableau1[[#This Row],[Effectifs Dérog]]</f>
        <v>#REF!</v>
      </c>
    </row>
    <row r="21" spans="1:23" ht="30" hidden="1" customHeight="1" x14ac:dyDescent="0.25">
      <c r="A21" s="1" t="s">
        <v>0</v>
      </c>
      <c r="B21" s="1" t="s">
        <v>29</v>
      </c>
      <c r="C21" s="1" t="s">
        <v>60</v>
      </c>
      <c r="D21" s="2" t="s">
        <v>130</v>
      </c>
      <c r="E21" s="1" t="s">
        <v>25</v>
      </c>
      <c r="F21" s="3" t="s">
        <v>5</v>
      </c>
      <c r="G21" s="4" t="s">
        <v>6</v>
      </c>
      <c r="H21" s="5">
        <v>2</v>
      </c>
      <c r="I21" s="112" t="s">
        <v>254</v>
      </c>
      <c r="J21" s="113">
        <v>45792</v>
      </c>
      <c r="K21" s="112" t="s">
        <v>257</v>
      </c>
      <c r="L21" s="19"/>
      <c r="M21" s="19"/>
      <c r="N21" s="4" t="s">
        <v>26</v>
      </c>
      <c r="O21" s="2"/>
      <c r="P21" s="20"/>
      <c r="Q21" s="21" t="s">
        <v>166</v>
      </c>
      <c r="R21" s="22" t="s">
        <v>167</v>
      </c>
      <c r="S21" s="23"/>
      <c r="T21" s="23"/>
      <c r="U21" s="23">
        <v>3</v>
      </c>
      <c r="V21" s="23"/>
      <c r="W21" s="24" t="e">
        <f>[1]!Tableau1[[#This Row],[Effectifs Dérog]]</f>
        <v>#REF!</v>
      </c>
    </row>
    <row r="22" spans="1:23" ht="30" hidden="1" customHeight="1" x14ac:dyDescent="0.25">
      <c r="A22" s="1" t="s">
        <v>0</v>
      </c>
      <c r="B22" s="1" t="s">
        <v>29</v>
      </c>
      <c r="C22" s="1" t="s">
        <v>61</v>
      </c>
      <c r="D22" s="2" t="s">
        <v>62</v>
      </c>
      <c r="E22" s="1" t="s">
        <v>25</v>
      </c>
      <c r="F22" s="3"/>
      <c r="G22" s="4" t="s">
        <v>6</v>
      </c>
      <c r="H22" s="5">
        <v>2</v>
      </c>
      <c r="I22" s="110"/>
      <c r="J22" s="111"/>
      <c r="K22" s="110"/>
      <c r="L22" s="19"/>
      <c r="M22" s="19"/>
      <c r="N22" s="4" t="s">
        <v>224</v>
      </c>
      <c r="O22" s="2"/>
      <c r="P22" s="20" t="s">
        <v>168</v>
      </c>
      <c r="Q22" s="21"/>
      <c r="R22" s="22" t="s">
        <v>169</v>
      </c>
      <c r="S22" s="23"/>
      <c r="T22" s="31"/>
      <c r="U22" s="31">
        <v>0</v>
      </c>
      <c r="V22" s="31"/>
      <c r="W22" s="32" t="e">
        <f>[1]!Tableau1[[#This Row],[Effectifs Dérog]]</f>
        <v>#REF!</v>
      </c>
    </row>
    <row r="23" spans="1:23" ht="30" hidden="1" customHeight="1" x14ac:dyDescent="0.25">
      <c r="A23" s="1" t="s">
        <v>0</v>
      </c>
      <c r="B23" s="1" t="s">
        <v>29</v>
      </c>
      <c r="C23" s="1" t="s">
        <v>63</v>
      </c>
      <c r="D23" s="2" t="s">
        <v>64</v>
      </c>
      <c r="E23" s="1" t="s">
        <v>25</v>
      </c>
      <c r="F23" s="3"/>
      <c r="G23" s="4" t="s">
        <v>6</v>
      </c>
      <c r="H23" s="5">
        <v>2</v>
      </c>
      <c r="I23" s="110"/>
      <c r="J23" s="111"/>
      <c r="K23" s="110"/>
      <c r="L23" s="19"/>
      <c r="M23" s="19"/>
      <c r="N23" s="33" t="s">
        <v>218</v>
      </c>
      <c r="O23" s="2"/>
      <c r="P23" s="20"/>
      <c r="Q23" s="21"/>
      <c r="R23" s="22" t="s">
        <v>170</v>
      </c>
      <c r="S23" s="23"/>
      <c r="T23" s="31"/>
      <c r="U23" s="31">
        <v>0</v>
      </c>
      <c r="V23" s="31"/>
      <c r="W23" s="32" t="e">
        <f>[1]!Tableau1[[#This Row],[Effectifs Dérog]]</f>
        <v>#REF!</v>
      </c>
    </row>
    <row r="24" spans="1:23" ht="30" customHeight="1" x14ac:dyDescent="0.25">
      <c r="A24" s="41"/>
      <c r="B24" s="42"/>
      <c r="C24" s="42"/>
      <c r="D24" s="42"/>
      <c r="E24" s="42"/>
      <c r="F24" s="42"/>
      <c r="G24" s="42"/>
      <c r="H24" s="42"/>
      <c r="I24" s="115"/>
      <c r="J24" s="115"/>
      <c r="K24" s="115"/>
      <c r="L24" s="42"/>
      <c r="M24" s="42"/>
      <c r="N24" s="43"/>
      <c r="O24" s="42"/>
      <c r="P24" s="42"/>
      <c r="Q24" s="42"/>
      <c r="R24" s="42"/>
      <c r="S24" s="42"/>
      <c r="T24" s="42"/>
      <c r="U24" s="42"/>
      <c r="V24" s="42"/>
      <c r="W24" s="42"/>
    </row>
    <row r="25" spans="1:23" ht="30" customHeight="1" x14ac:dyDescent="0.25">
      <c r="A25" s="1" t="s">
        <v>0</v>
      </c>
      <c r="B25" s="1" t="s">
        <v>65</v>
      </c>
      <c r="C25" s="1" t="s">
        <v>66</v>
      </c>
      <c r="D25" s="2" t="s">
        <v>67</v>
      </c>
      <c r="E25" s="1" t="s">
        <v>271</v>
      </c>
      <c r="F25" s="3" t="s">
        <v>5</v>
      </c>
      <c r="G25" s="4" t="s">
        <v>6</v>
      </c>
      <c r="H25" s="5">
        <v>4</v>
      </c>
      <c r="I25" s="17" t="s">
        <v>234</v>
      </c>
      <c r="J25" s="18">
        <v>45782</v>
      </c>
      <c r="K25" s="17" t="s">
        <v>279</v>
      </c>
      <c r="L25" s="19" t="s">
        <v>259</v>
      </c>
      <c r="M25" s="19" t="s">
        <v>260</v>
      </c>
      <c r="N25" s="4" t="s">
        <v>68</v>
      </c>
      <c r="O25" s="2" t="s">
        <v>69</v>
      </c>
      <c r="P25" s="20" t="s">
        <v>171</v>
      </c>
      <c r="Q25" s="21" t="s">
        <v>172</v>
      </c>
      <c r="R25" s="22" t="s">
        <v>173</v>
      </c>
      <c r="S25" s="23"/>
      <c r="T25" s="23">
        <v>110</v>
      </c>
      <c r="U25" s="23">
        <v>6</v>
      </c>
      <c r="V25" s="23">
        <v>16</v>
      </c>
      <c r="W25" s="24" t="e">
        <f>[1]!Tableau1[[#This Row],[Effectifs Standard]]+[1]!Tableau1[[#This Row],[Effectifs Dérog]]+[1]!Tableau1[[#This Row],[Effectifs EAD]]</f>
        <v>#REF!</v>
      </c>
    </row>
    <row r="26" spans="1:23" ht="30" customHeight="1" x14ac:dyDescent="0.25">
      <c r="A26" s="1" t="s">
        <v>0</v>
      </c>
      <c r="B26" s="1" t="s">
        <v>65</v>
      </c>
      <c r="C26" s="1" t="s">
        <v>70</v>
      </c>
      <c r="D26" s="2" t="s">
        <v>71</v>
      </c>
      <c r="E26" s="1" t="s">
        <v>270</v>
      </c>
      <c r="F26" s="3" t="s">
        <v>37</v>
      </c>
      <c r="G26" s="4" t="s">
        <v>6</v>
      </c>
      <c r="H26" s="5">
        <v>4</v>
      </c>
      <c r="I26" s="17" t="s">
        <v>230</v>
      </c>
      <c r="J26" s="18">
        <v>45783</v>
      </c>
      <c r="K26" s="17" t="s">
        <v>261</v>
      </c>
      <c r="L26" s="19" t="s">
        <v>263</v>
      </c>
      <c r="M26" s="19" t="s">
        <v>250</v>
      </c>
      <c r="N26" s="4" t="s">
        <v>72</v>
      </c>
      <c r="O26" s="2" t="s">
        <v>73</v>
      </c>
      <c r="P26" s="20" t="s">
        <v>174</v>
      </c>
      <c r="Q26" s="21" t="s">
        <v>175</v>
      </c>
      <c r="R26" s="22" t="s">
        <v>176</v>
      </c>
      <c r="S26" s="23"/>
      <c r="T26" s="23">
        <v>49</v>
      </c>
      <c r="U26" s="23">
        <v>3</v>
      </c>
      <c r="V26" s="23">
        <v>15</v>
      </c>
      <c r="W26" s="24" t="e">
        <f>[1]!Tableau1[[#This Row],[Effectifs Standard]]+[1]!Tableau1[[#This Row],[Effectifs Dérog]]+[1]!Tableau1[[#This Row],[Effectifs EAD]]</f>
        <v>#REF!</v>
      </c>
    </row>
    <row r="27" spans="1:23" ht="30" customHeight="1" x14ac:dyDescent="0.25">
      <c r="A27" s="1" t="s">
        <v>0</v>
      </c>
      <c r="B27" s="1" t="s">
        <v>65</v>
      </c>
      <c r="C27" s="1" t="s">
        <v>74</v>
      </c>
      <c r="D27" s="2" t="s">
        <v>177</v>
      </c>
      <c r="E27" s="1" t="s">
        <v>4</v>
      </c>
      <c r="F27" s="3" t="s">
        <v>5</v>
      </c>
      <c r="G27" s="4" t="s">
        <v>6</v>
      </c>
      <c r="H27" s="5">
        <v>2</v>
      </c>
      <c r="I27" s="17" t="s">
        <v>230</v>
      </c>
      <c r="J27" s="18">
        <v>45783</v>
      </c>
      <c r="K27" s="17" t="s">
        <v>262</v>
      </c>
      <c r="L27" s="19" t="s">
        <v>263</v>
      </c>
      <c r="M27" s="19" t="s">
        <v>250</v>
      </c>
      <c r="N27" s="4" t="s">
        <v>75</v>
      </c>
      <c r="O27" s="2" t="s">
        <v>76</v>
      </c>
      <c r="P27" s="20" t="s">
        <v>178</v>
      </c>
      <c r="Q27" s="21" t="s">
        <v>179</v>
      </c>
      <c r="R27" s="22" t="s">
        <v>180</v>
      </c>
      <c r="S27" s="23"/>
      <c r="T27" s="23"/>
      <c r="U27" s="23">
        <v>2</v>
      </c>
      <c r="V27" s="23">
        <v>30</v>
      </c>
      <c r="W27" s="24" t="e">
        <f>[1]!Tableau1[[#This Row],[Effectifs Dérog]]+[1]!Tableau1[[#This Row],[Effectifs EAD]]</f>
        <v>#REF!</v>
      </c>
    </row>
    <row r="28" spans="1:23" ht="30" customHeight="1" x14ac:dyDescent="0.25">
      <c r="A28" s="1" t="s">
        <v>0</v>
      </c>
      <c r="B28" s="1" t="s">
        <v>65</v>
      </c>
      <c r="C28" s="1" t="s">
        <v>77</v>
      </c>
      <c r="D28" s="2" t="s">
        <v>181</v>
      </c>
      <c r="E28" s="1" t="s">
        <v>48</v>
      </c>
      <c r="F28" s="3" t="s">
        <v>44</v>
      </c>
      <c r="G28" s="4" t="s">
        <v>6</v>
      </c>
      <c r="H28" s="5">
        <v>4</v>
      </c>
      <c r="I28" s="17" t="s">
        <v>239</v>
      </c>
      <c r="J28" s="18">
        <v>45784</v>
      </c>
      <c r="K28" s="17" t="s">
        <v>264</v>
      </c>
      <c r="L28" s="19" t="s">
        <v>232</v>
      </c>
      <c r="M28" s="19" t="s">
        <v>233</v>
      </c>
      <c r="N28" s="4" t="s">
        <v>78</v>
      </c>
      <c r="O28" s="2" t="s">
        <v>79</v>
      </c>
      <c r="P28" s="20" t="s">
        <v>161</v>
      </c>
      <c r="Q28" s="21"/>
      <c r="R28" s="22" t="s">
        <v>182</v>
      </c>
      <c r="S28" s="23"/>
      <c r="T28" s="23">
        <v>50</v>
      </c>
      <c r="U28" s="23">
        <v>2</v>
      </c>
      <c r="V28" s="23">
        <v>39</v>
      </c>
      <c r="W28" s="24" t="e">
        <f>[1]!Tableau1[[#This Row],[Effectifs Standard]]+[1]!Tableau1[[#This Row],[Effectifs Dérog]]+[1]!Tableau1[[#This Row],[Effectifs EAD]]</f>
        <v>#REF!</v>
      </c>
    </row>
    <row r="29" spans="1:23" ht="30" customHeight="1" x14ac:dyDescent="0.25">
      <c r="A29" s="1" t="s">
        <v>0</v>
      </c>
      <c r="B29" s="1" t="s">
        <v>65</v>
      </c>
      <c r="C29" s="1" t="s">
        <v>80</v>
      </c>
      <c r="D29" s="2" t="s">
        <v>183</v>
      </c>
      <c r="E29" s="1" t="s">
        <v>4</v>
      </c>
      <c r="F29" s="3" t="s">
        <v>5</v>
      </c>
      <c r="G29" s="4" t="s">
        <v>6</v>
      </c>
      <c r="H29" s="5">
        <v>2</v>
      </c>
      <c r="I29" s="17" t="s">
        <v>234</v>
      </c>
      <c r="J29" s="18">
        <v>45789</v>
      </c>
      <c r="K29" s="17" t="s">
        <v>265</v>
      </c>
      <c r="L29" s="19" t="s">
        <v>256</v>
      </c>
      <c r="M29" s="19" t="s">
        <v>250</v>
      </c>
      <c r="N29" s="4" t="s">
        <v>81</v>
      </c>
      <c r="O29" s="2" t="s">
        <v>82</v>
      </c>
      <c r="P29" s="20" t="s">
        <v>161</v>
      </c>
      <c r="Q29" s="21" t="s">
        <v>184</v>
      </c>
      <c r="R29" s="22" t="s">
        <v>185</v>
      </c>
      <c r="S29" s="23"/>
      <c r="T29" s="23"/>
      <c r="U29" s="23">
        <v>6</v>
      </c>
      <c r="V29" s="23">
        <v>69</v>
      </c>
      <c r="W29" s="24" t="e">
        <f>[1]!Tableau1[[#This Row],[Effectifs Dérog]]+[1]!Tableau1[[#This Row],[Effectifs EAD]]</f>
        <v>#REF!</v>
      </c>
    </row>
    <row r="30" spans="1:23" ht="30" customHeight="1" x14ac:dyDescent="0.25">
      <c r="A30" s="1" t="s">
        <v>0</v>
      </c>
      <c r="B30" s="1" t="s">
        <v>65</v>
      </c>
      <c r="C30" s="1" t="s">
        <v>83</v>
      </c>
      <c r="D30" s="2" t="s">
        <v>186</v>
      </c>
      <c r="E30" s="1" t="s">
        <v>4</v>
      </c>
      <c r="F30" s="3" t="s">
        <v>5</v>
      </c>
      <c r="G30" s="4" t="s">
        <v>6</v>
      </c>
      <c r="H30" s="5">
        <v>2</v>
      </c>
      <c r="I30" s="17" t="s">
        <v>236</v>
      </c>
      <c r="J30" s="18">
        <v>45786</v>
      </c>
      <c r="K30" s="17" t="s">
        <v>266</v>
      </c>
      <c r="L30" s="19" t="s">
        <v>249</v>
      </c>
      <c r="M30" s="19" t="s">
        <v>250</v>
      </c>
      <c r="N30" s="4" t="s">
        <v>225</v>
      </c>
      <c r="O30" s="2"/>
      <c r="P30" s="20" t="s">
        <v>187</v>
      </c>
      <c r="Q30" s="21"/>
      <c r="R30" s="22" t="s">
        <v>188</v>
      </c>
      <c r="S30" s="23"/>
      <c r="T30" s="23"/>
      <c r="U30" s="23">
        <v>3</v>
      </c>
      <c r="V30" s="23">
        <v>18</v>
      </c>
      <c r="W30" s="24" t="e">
        <f>[1]!Tableau1[[#This Row],[Effectifs Dérog]]+[1]!Tableau1[[#This Row],[Effectifs EAD]]</f>
        <v>#REF!</v>
      </c>
    </row>
    <row r="31" spans="1:23" ht="30" customHeight="1" x14ac:dyDescent="0.25">
      <c r="A31" s="1" t="s">
        <v>0</v>
      </c>
      <c r="B31" s="1" t="s">
        <v>65</v>
      </c>
      <c r="C31" s="1" t="s">
        <v>85</v>
      </c>
      <c r="D31" s="2" t="s">
        <v>189</v>
      </c>
      <c r="E31" s="1" t="s">
        <v>4</v>
      </c>
      <c r="F31" s="3" t="s">
        <v>5</v>
      </c>
      <c r="G31" s="4" t="s">
        <v>6</v>
      </c>
      <c r="H31" s="5">
        <v>2</v>
      </c>
      <c r="I31" s="17" t="s">
        <v>230</v>
      </c>
      <c r="J31" s="18">
        <v>45783</v>
      </c>
      <c r="K31" s="17" t="s">
        <v>267</v>
      </c>
      <c r="L31" s="19" t="s">
        <v>249</v>
      </c>
      <c r="M31" s="19" t="s">
        <v>250</v>
      </c>
      <c r="N31" s="4" t="s">
        <v>86</v>
      </c>
      <c r="O31" s="2"/>
      <c r="P31" s="20"/>
      <c r="Q31" s="21"/>
      <c r="R31" s="22" t="s">
        <v>188</v>
      </c>
      <c r="S31" s="23"/>
      <c r="T31" s="23"/>
      <c r="U31" s="23">
        <v>1</v>
      </c>
      <c r="V31" s="23">
        <v>23</v>
      </c>
      <c r="W31" s="24" t="e">
        <f>[1]!Tableau1[[#This Row],[Effectifs EAD]]+[1]!Tableau1[[#This Row],[Effectifs Dérog]]</f>
        <v>#REF!</v>
      </c>
    </row>
    <row r="32" spans="1:23" ht="30" hidden="1" customHeight="1" x14ac:dyDescent="0.25">
      <c r="A32" s="1" t="s">
        <v>0</v>
      </c>
      <c r="B32" s="1" t="s">
        <v>65</v>
      </c>
      <c r="C32" s="1" t="s">
        <v>87</v>
      </c>
      <c r="D32" s="7" t="s">
        <v>88</v>
      </c>
      <c r="E32" s="8" t="s">
        <v>32</v>
      </c>
      <c r="F32" s="9"/>
      <c r="G32" s="10" t="s">
        <v>89</v>
      </c>
      <c r="H32" s="5">
        <v>2</v>
      </c>
      <c r="I32" s="116"/>
      <c r="J32" s="117"/>
      <c r="K32" s="116"/>
      <c r="L32" s="19"/>
      <c r="M32" s="19"/>
      <c r="N32" s="4" t="s">
        <v>226</v>
      </c>
      <c r="O32" s="2"/>
      <c r="P32" s="20"/>
      <c r="Q32" s="21"/>
      <c r="R32" s="22" t="s">
        <v>190</v>
      </c>
      <c r="S32" s="23"/>
      <c r="T32" s="7"/>
      <c r="U32" s="44"/>
      <c r="V32" s="7"/>
      <c r="W32" s="7"/>
    </row>
    <row r="33" spans="1:23" ht="30" hidden="1" customHeight="1" x14ac:dyDescent="0.25">
      <c r="A33" s="1" t="s">
        <v>0</v>
      </c>
      <c r="B33" s="1" t="s">
        <v>65</v>
      </c>
      <c r="C33" s="1" t="s">
        <v>90</v>
      </c>
      <c r="D33" s="7" t="s">
        <v>91</v>
      </c>
      <c r="E33" s="8" t="s">
        <v>32</v>
      </c>
      <c r="F33" s="9"/>
      <c r="G33" s="10" t="s">
        <v>89</v>
      </c>
      <c r="H33" s="5">
        <v>2</v>
      </c>
      <c r="I33" s="116"/>
      <c r="J33" s="117"/>
      <c r="K33" s="116"/>
      <c r="L33" s="19"/>
      <c r="M33" s="19"/>
      <c r="N33" s="4" t="s">
        <v>226</v>
      </c>
      <c r="O33" s="2"/>
      <c r="P33" s="20"/>
      <c r="Q33" s="21"/>
      <c r="R33" s="22" t="s">
        <v>191</v>
      </c>
      <c r="S33" s="23"/>
      <c r="T33" s="7"/>
      <c r="U33" s="44"/>
      <c r="V33" s="7"/>
      <c r="W33" s="7"/>
    </row>
    <row r="34" spans="1:23" ht="30" hidden="1" customHeight="1" x14ac:dyDescent="0.25">
      <c r="A34" s="1" t="s">
        <v>0</v>
      </c>
      <c r="B34" s="1" t="s">
        <v>65</v>
      </c>
      <c r="C34" s="1" t="s">
        <v>92</v>
      </c>
      <c r="D34" s="7" t="s">
        <v>93</v>
      </c>
      <c r="E34" s="8" t="s">
        <v>32</v>
      </c>
      <c r="F34" s="9"/>
      <c r="G34" s="10" t="s">
        <v>94</v>
      </c>
      <c r="H34" s="5">
        <v>2</v>
      </c>
      <c r="I34" s="116"/>
      <c r="J34" s="117"/>
      <c r="K34" s="116"/>
      <c r="L34" s="19"/>
      <c r="M34" s="19"/>
      <c r="N34" s="4" t="s">
        <v>95</v>
      </c>
      <c r="O34" s="2"/>
      <c r="P34" s="20"/>
      <c r="Q34" s="21"/>
      <c r="R34" s="22" t="s">
        <v>190</v>
      </c>
      <c r="S34" s="23"/>
      <c r="T34" s="7"/>
      <c r="U34" s="44"/>
      <c r="V34" s="7"/>
      <c r="W34" s="7"/>
    </row>
    <row r="35" spans="1:23" ht="30" hidden="1" customHeight="1" x14ac:dyDescent="0.25">
      <c r="A35" s="1" t="s">
        <v>0</v>
      </c>
      <c r="B35" s="1" t="s">
        <v>65</v>
      </c>
      <c r="C35" s="1" t="s">
        <v>96</v>
      </c>
      <c r="D35" s="7" t="s">
        <v>97</v>
      </c>
      <c r="E35" s="8" t="s">
        <v>32</v>
      </c>
      <c r="F35" s="9" t="s">
        <v>5</v>
      </c>
      <c r="G35" s="10" t="s">
        <v>89</v>
      </c>
      <c r="H35" s="5">
        <v>2</v>
      </c>
      <c r="I35" s="116"/>
      <c r="J35" s="117"/>
      <c r="K35" s="116"/>
      <c r="L35" s="19"/>
      <c r="M35" s="19"/>
      <c r="N35" s="4" t="s">
        <v>98</v>
      </c>
      <c r="O35" s="2"/>
      <c r="P35" s="20"/>
      <c r="Q35" s="21"/>
      <c r="R35" s="22" t="s">
        <v>190</v>
      </c>
      <c r="S35" s="23"/>
      <c r="T35" s="7"/>
      <c r="U35" s="44"/>
      <c r="V35" s="7"/>
      <c r="W35" s="7"/>
    </row>
    <row r="36" spans="1:23" ht="30" hidden="1" customHeight="1" x14ac:dyDescent="0.25">
      <c r="A36" s="1" t="s">
        <v>0</v>
      </c>
      <c r="B36" s="1" t="s">
        <v>65</v>
      </c>
      <c r="C36" s="1" t="s">
        <v>99</v>
      </c>
      <c r="D36" s="7" t="s">
        <v>100</v>
      </c>
      <c r="E36" s="8" t="s">
        <v>32</v>
      </c>
      <c r="F36" s="9" t="s">
        <v>5</v>
      </c>
      <c r="G36" s="10" t="s">
        <v>89</v>
      </c>
      <c r="H36" s="5">
        <v>2</v>
      </c>
      <c r="I36" s="116"/>
      <c r="J36" s="117"/>
      <c r="K36" s="116"/>
      <c r="L36" s="19"/>
      <c r="M36" s="19"/>
      <c r="N36" s="4" t="s">
        <v>101</v>
      </c>
      <c r="O36" s="2"/>
      <c r="P36" s="20"/>
      <c r="Q36" s="21"/>
      <c r="R36" s="22" t="s">
        <v>190</v>
      </c>
      <c r="S36" s="23"/>
      <c r="T36" s="7"/>
      <c r="U36" s="44"/>
      <c r="V36" s="7"/>
      <c r="W36" s="7"/>
    </row>
    <row r="37" spans="1:23" ht="30" hidden="1" customHeight="1" x14ac:dyDescent="0.25">
      <c r="A37" s="1" t="s">
        <v>0</v>
      </c>
      <c r="B37" s="1" t="s">
        <v>65</v>
      </c>
      <c r="C37" s="1" t="s">
        <v>102</v>
      </c>
      <c r="D37" s="7" t="s">
        <v>103</v>
      </c>
      <c r="E37" s="8" t="s">
        <v>32</v>
      </c>
      <c r="F37" s="9"/>
      <c r="G37" s="10" t="s">
        <v>89</v>
      </c>
      <c r="H37" s="5">
        <v>2</v>
      </c>
      <c r="I37" s="116"/>
      <c r="J37" s="117"/>
      <c r="K37" s="116"/>
      <c r="L37" s="19"/>
      <c r="M37" s="19"/>
      <c r="N37" s="4" t="s">
        <v>104</v>
      </c>
      <c r="O37" s="2"/>
      <c r="P37" s="20"/>
      <c r="Q37" s="21"/>
      <c r="R37" s="22" t="s">
        <v>190</v>
      </c>
      <c r="S37" s="23"/>
      <c r="T37" s="7"/>
      <c r="U37" s="44"/>
      <c r="V37" s="7"/>
      <c r="W37" s="7"/>
    </row>
    <row r="38" spans="1:23" ht="30" customHeight="1" x14ac:dyDescent="0.25">
      <c r="A38" s="1" t="s">
        <v>0</v>
      </c>
      <c r="B38" s="1" t="s">
        <v>65</v>
      </c>
      <c r="C38" s="1" t="s">
        <v>105</v>
      </c>
      <c r="D38" s="2" t="s">
        <v>192</v>
      </c>
      <c r="E38" s="1" t="s">
        <v>25</v>
      </c>
      <c r="F38" s="3" t="s">
        <v>5</v>
      </c>
      <c r="G38" s="4" t="s">
        <v>6</v>
      </c>
      <c r="H38" s="5">
        <v>2</v>
      </c>
      <c r="I38" s="17" t="s">
        <v>234</v>
      </c>
      <c r="J38" s="18">
        <v>45782</v>
      </c>
      <c r="K38" s="17" t="s">
        <v>274</v>
      </c>
      <c r="L38" s="19" t="s">
        <v>272</v>
      </c>
      <c r="M38" s="19" t="s">
        <v>250</v>
      </c>
      <c r="N38" s="4" t="s">
        <v>227</v>
      </c>
      <c r="O38" s="2"/>
      <c r="P38" s="20" t="s">
        <v>193</v>
      </c>
      <c r="Q38" s="21"/>
      <c r="R38" s="22" t="s">
        <v>194</v>
      </c>
      <c r="S38" s="23"/>
      <c r="T38" s="23"/>
      <c r="U38" s="23">
        <v>3</v>
      </c>
      <c r="V38" s="23"/>
      <c r="W38" s="24" t="e">
        <f>[1]!Tableau1[[#This Row],[Effectifs Dérog]]</f>
        <v>#REF!</v>
      </c>
    </row>
    <row r="39" spans="1:23" ht="30" hidden="1" customHeight="1" x14ac:dyDescent="0.25">
      <c r="A39" s="1" t="s">
        <v>0</v>
      </c>
      <c r="B39" s="1" t="s">
        <v>65</v>
      </c>
      <c r="C39" s="1" t="s">
        <v>195</v>
      </c>
      <c r="D39" s="7" t="s">
        <v>196</v>
      </c>
      <c r="E39" s="8" t="s">
        <v>197</v>
      </c>
      <c r="F39" s="9" t="s">
        <v>5</v>
      </c>
      <c r="G39" s="10" t="s">
        <v>89</v>
      </c>
      <c r="H39" s="5">
        <v>2</v>
      </c>
      <c r="I39" s="116"/>
      <c r="J39" s="117"/>
      <c r="K39" s="116"/>
      <c r="L39" s="19"/>
      <c r="M39" s="19"/>
      <c r="N39" s="4" t="s">
        <v>75</v>
      </c>
      <c r="O39" s="2"/>
      <c r="P39" s="20"/>
      <c r="Q39" s="21"/>
      <c r="R39" s="22" t="s">
        <v>198</v>
      </c>
      <c r="S39" s="23"/>
      <c r="T39" s="7"/>
      <c r="U39" s="44"/>
      <c r="V39" s="7"/>
      <c r="W39" s="7"/>
    </row>
    <row r="40" spans="1:23" ht="30" hidden="1" customHeight="1" x14ac:dyDescent="0.25">
      <c r="A40" s="1" t="s">
        <v>0</v>
      </c>
      <c r="B40" s="1" t="s">
        <v>65</v>
      </c>
      <c r="C40" s="1" t="s">
        <v>106</v>
      </c>
      <c r="D40" s="2" t="s">
        <v>107</v>
      </c>
      <c r="E40" s="1" t="s">
        <v>25</v>
      </c>
      <c r="F40" s="3" t="s">
        <v>5</v>
      </c>
      <c r="G40" s="4" t="s">
        <v>6</v>
      </c>
      <c r="H40" s="5">
        <v>2</v>
      </c>
      <c r="I40" s="110"/>
      <c r="J40" s="111"/>
      <c r="K40" s="110"/>
      <c r="L40" s="19"/>
      <c r="M40" s="92" t="s">
        <v>268</v>
      </c>
      <c r="N40" s="4" t="s">
        <v>228</v>
      </c>
      <c r="O40" s="2"/>
      <c r="P40" s="20" t="s">
        <v>199</v>
      </c>
      <c r="Q40" s="21"/>
      <c r="R40" s="22" t="s">
        <v>200</v>
      </c>
      <c r="S40" s="23"/>
      <c r="T40" s="31"/>
      <c r="U40" s="31">
        <v>0</v>
      </c>
      <c r="V40" s="31"/>
      <c r="W40" s="32" t="e">
        <f>[1]!Tableau1[[#This Row],[Effectifs Dérog]]</f>
        <v>#REF!</v>
      </c>
    </row>
    <row r="41" spans="1:23" ht="30" hidden="1" customHeight="1" x14ac:dyDescent="0.25">
      <c r="A41" s="1" t="s">
        <v>0</v>
      </c>
      <c r="B41" s="1" t="s">
        <v>65</v>
      </c>
      <c r="C41" s="1" t="s">
        <v>108</v>
      </c>
      <c r="D41" s="2" t="s">
        <v>109</v>
      </c>
      <c r="E41" s="1" t="s">
        <v>25</v>
      </c>
      <c r="F41" s="3" t="s">
        <v>5</v>
      </c>
      <c r="G41" s="4" t="s">
        <v>6</v>
      </c>
      <c r="H41" s="5">
        <v>2</v>
      </c>
      <c r="I41" s="39"/>
      <c r="J41" s="40"/>
      <c r="K41" s="39"/>
      <c r="L41" s="19"/>
      <c r="M41" s="92" t="s">
        <v>268</v>
      </c>
      <c r="N41" s="4" t="s">
        <v>224</v>
      </c>
      <c r="O41" s="2"/>
      <c r="P41" s="20"/>
      <c r="Q41" s="21"/>
      <c r="R41" s="22" t="s">
        <v>200</v>
      </c>
      <c r="S41" s="23"/>
      <c r="T41" s="23"/>
      <c r="U41" s="23">
        <v>1</v>
      </c>
      <c r="V41" s="23"/>
      <c r="W41" s="24" t="e">
        <f>[1]!Tableau1[[#This Row],[Effectifs Dérog]]</f>
        <v>#REF!</v>
      </c>
    </row>
    <row r="42" spans="1:23" ht="30" hidden="1" customHeight="1" x14ac:dyDescent="0.25">
      <c r="A42" s="1" t="s">
        <v>0</v>
      </c>
      <c r="B42" s="1" t="s">
        <v>65</v>
      </c>
      <c r="C42" s="1" t="s">
        <v>110</v>
      </c>
      <c r="D42" s="2" t="s">
        <v>111</v>
      </c>
      <c r="E42" s="1" t="s">
        <v>25</v>
      </c>
      <c r="F42" s="3" t="s">
        <v>5</v>
      </c>
      <c r="G42" s="4" t="s">
        <v>6</v>
      </c>
      <c r="H42" s="5">
        <v>2</v>
      </c>
      <c r="I42" s="110"/>
      <c r="J42" s="111"/>
      <c r="K42" s="110"/>
      <c r="L42" s="19"/>
      <c r="M42" s="93" t="s">
        <v>269</v>
      </c>
      <c r="N42" s="4" t="s">
        <v>218</v>
      </c>
      <c r="O42" s="2"/>
      <c r="P42" s="20"/>
      <c r="Q42" s="21"/>
      <c r="R42" s="22" t="s">
        <v>200</v>
      </c>
      <c r="S42" s="23"/>
      <c r="T42" s="31"/>
      <c r="U42" s="31">
        <v>0</v>
      </c>
      <c r="V42" s="31"/>
      <c r="W42" s="32" t="e">
        <f>[1]!Tableau1[[#This Row],[Effectifs Dérog]]</f>
        <v>#REF!</v>
      </c>
    </row>
    <row r="43" spans="1:23" ht="30" hidden="1" customHeight="1" x14ac:dyDescent="0.25">
      <c r="A43" s="1" t="s">
        <v>0</v>
      </c>
      <c r="B43" s="1" t="s">
        <v>65</v>
      </c>
      <c r="C43" s="1" t="s">
        <v>112</v>
      </c>
      <c r="D43" s="2" t="s">
        <v>113</v>
      </c>
      <c r="E43" s="1" t="s">
        <v>25</v>
      </c>
      <c r="F43" s="3" t="s">
        <v>5</v>
      </c>
      <c r="G43" s="4" t="s">
        <v>6</v>
      </c>
      <c r="H43" s="5">
        <v>2</v>
      </c>
      <c r="I43" s="110"/>
      <c r="J43" s="111"/>
      <c r="K43" s="110"/>
      <c r="L43" s="19"/>
      <c r="M43" s="19"/>
      <c r="N43" s="4" t="s">
        <v>11</v>
      </c>
      <c r="O43" s="2"/>
      <c r="P43" s="20"/>
      <c r="Q43" s="21"/>
      <c r="R43" s="22"/>
      <c r="S43" s="23"/>
      <c r="T43" s="31"/>
      <c r="U43" s="31">
        <v>0</v>
      </c>
      <c r="V43" s="31"/>
      <c r="W43" s="32" t="e">
        <f>[1]!Tableau1[[#This Row],[Effectifs Dérog]]</f>
        <v>#REF!</v>
      </c>
    </row>
    <row r="44" spans="1:23" ht="30" customHeight="1" thickBot="1" x14ac:dyDescent="0.3">
      <c r="A44" s="45"/>
      <c r="B44" s="46"/>
      <c r="C44" s="46"/>
      <c r="D44" s="47"/>
      <c r="E44" s="46"/>
      <c r="F44" s="48"/>
      <c r="G44" s="49"/>
      <c r="H44" s="50"/>
      <c r="I44" s="118"/>
      <c r="J44" s="119"/>
      <c r="K44" s="120"/>
      <c r="L44" s="51"/>
      <c r="M44" s="51"/>
      <c r="N44" s="52"/>
      <c r="O44" s="53"/>
      <c r="P44" s="54"/>
      <c r="Q44" s="55"/>
      <c r="R44" s="56"/>
      <c r="S44" s="57"/>
      <c r="T44" s="57"/>
      <c r="U44" s="57"/>
      <c r="V44" s="57"/>
      <c r="W44" s="58"/>
    </row>
    <row r="45" spans="1:23" ht="30" customHeight="1" thickBot="1" x14ac:dyDescent="0.3">
      <c r="A45" s="11" t="s">
        <v>114</v>
      </c>
      <c r="B45" s="12"/>
      <c r="C45" s="12"/>
      <c r="D45" s="13"/>
      <c r="E45" s="12"/>
      <c r="F45" s="14"/>
      <c r="G45" s="15"/>
      <c r="H45" s="16"/>
      <c r="I45" s="13"/>
      <c r="J45" s="121"/>
      <c r="K45" s="122"/>
      <c r="L45" s="59"/>
      <c r="M45" s="59"/>
      <c r="N45" s="15"/>
      <c r="O45" s="13"/>
      <c r="P45" s="60"/>
      <c r="Q45" s="60"/>
      <c r="R45" s="60"/>
      <c r="S45" s="60"/>
      <c r="T45" s="60"/>
      <c r="U45" s="60"/>
      <c r="V45" s="60"/>
      <c r="W45" s="61"/>
    </row>
    <row r="46" spans="1:23" ht="25.5" x14ac:dyDescent="0.25">
      <c r="A46" s="62" t="s">
        <v>0</v>
      </c>
      <c r="B46" s="62" t="s">
        <v>115</v>
      </c>
      <c r="C46" s="63" t="s">
        <v>116</v>
      </c>
      <c r="D46" s="64" t="s">
        <v>117</v>
      </c>
      <c r="E46" s="1" t="s">
        <v>48</v>
      </c>
      <c r="F46" s="65" t="s">
        <v>33</v>
      </c>
      <c r="G46" s="4" t="s">
        <v>6</v>
      </c>
      <c r="H46" s="5">
        <v>2</v>
      </c>
      <c r="I46" s="66" t="s">
        <v>239</v>
      </c>
      <c r="J46" s="67">
        <v>45791</v>
      </c>
      <c r="K46" s="17" t="s">
        <v>265</v>
      </c>
      <c r="L46" s="68" t="s">
        <v>256</v>
      </c>
      <c r="M46" s="68" t="s">
        <v>250</v>
      </c>
      <c r="N46" s="4" t="s">
        <v>11</v>
      </c>
      <c r="O46" s="69"/>
      <c r="P46" s="70"/>
      <c r="Q46" s="62"/>
      <c r="R46" s="71" t="s">
        <v>201</v>
      </c>
      <c r="S46" s="72"/>
      <c r="T46" s="72">
        <v>25</v>
      </c>
      <c r="U46" s="72">
        <v>1</v>
      </c>
      <c r="V46" s="72">
        <v>53</v>
      </c>
      <c r="W46" s="24" t="e">
        <f>[1]!Tableau1[[#This Row],[Effectifs Standard]]+[1]!Tableau1[[#This Row],[Effectifs Dérog]]+[1]!Tableau1[[#This Row],[Effectifs EAD]]</f>
        <v>#REF!</v>
      </c>
    </row>
    <row r="47" spans="1:23" ht="25.5" x14ac:dyDescent="0.25">
      <c r="A47" s="62" t="s">
        <v>0</v>
      </c>
      <c r="B47" s="62" t="s">
        <v>115</v>
      </c>
      <c r="C47" s="63" t="s">
        <v>118</v>
      </c>
      <c r="D47" s="64" t="s">
        <v>119</v>
      </c>
      <c r="E47" s="1" t="s">
        <v>48</v>
      </c>
      <c r="F47" s="65" t="s">
        <v>33</v>
      </c>
      <c r="G47" s="4" t="s">
        <v>6</v>
      </c>
      <c r="H47" s="5">
        <v>2</v>
      </c>
      <c r="I47" s="66" t="s">
        <v>239</v>
      </c>
      <c r="J47" s="67">
        <v>45791</v>
      </c>
      <c r="K47" s="17" t="s">
        <v>266</v>
      </c>
      <c r="L47" s="68" t="s">
        <v>280</v>
      </c>
      <c r="M47" s="68" t="s">
        <v>250</v>
      </c>
      <c r="N47" s="73" t="s">
        <v>229</v>
      </c>
      <c r="O47" s="74"/>
      <c r="P47" s="75"/>
      <c r="Q47" s="62"/>
      <c r="R47" s="71" t="s">
        <v>201</v>
      </c>
      <c r="S47" s="72"/>
      <c r="T47" s="72">
        <v>28</v>
      </c>
      <c r="U47" s="72">
        <v>1</v>
      </c>
      <c r="V47" s="72">
        <v>54</v>
      </c>
      <c r="W47" s="24" t="e">
        <f>[1]!Tableau1[[#This Row],[Effectifs Standard]]+[1]!Tableau1[[#This Row],[Effectifs Dérog]]+[1]!Tableau1[[#This Row],[Effectifs EAD]]</f>
        <v>#REF!</v>
      </c>
    </row>
  </sheetData>
  <dataValidations count="1">
    <dataValidation allowBlank="1" showErrorMessage="1" sqref="G3:G4 G46:G47 G40:G43 G14:G20 G25:G31 G6 G38 G22 G9:G10 G1"/>
  </dataValidations>
  <hyperlinks>
    <hyperlink ref="P38" r:id="rId1"/>
    <hyperlink ref="P15" r:id="rId2"/>
    <hyperlink ref="P16" r:id="rId3" display="a.lebarbi@parisnanterre.fr"/>
    <hyperlink ref="P17" r:id="rId4" display="a.herisson@parisnanterre.fr"/>
    <hyperlink ref="P22" r:id="rId5"/>
    <hyperlink ref="P30" r:id="rId6"/>
    <hyperlink ref="P40" r:id="rId7"/>
    <hyperlink ref="P14" r:id="rId8"/>
    <hyperlink ref="P20" r:id="rId9"/>
    <hyperlink ref="P28" r:id="rId10"/>
  </hyperlinks>
  <pageMargins left="0.25" right="0.25" top="0.75" bottom="0.75" header="0.3" footer="0.3"/>
  <pageSetup paperSize="9" scale="34" fitToHeight="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zoomScale="60" zoomScaleNormal="60" workbookViewId="0">
      <selection activeCell="C15" sqref="C15"/>
    </sheetView>
  </sheetViews>
  <sheetFormatPr baseColWidth="10" defaultRowHeight="15" x14ac:dyDescent="0.25"/>
  <cols>
    <col min="1" max="1" width="8.7109375" customWidth="1"/>
    <col min="2" max="2" width="5.7109375" customWidth="1"/>
    <col min="3" max="3" width="86" customWidth="1"/>
    <col min="4" max="4" width="24.28515625" customWidth="1"/>
    <col min="5" max="5" width="33.42578125" customWidth="1"/>
    <col min="6" max="6" width="14.7109375" customWidth="1"/>
    <col min="7" max="7" width="26.85546875" customWidth="1"/>
    <col min="8" max="8" width="21.28515625" bestFit="1" customWidth="1"/>
    <col min="9" max="9" width="24.42578125" bestFit="1" customWidth="1"/>
    <col min="10" max="10" width="41.140625" bestFit="1" customWidth="1"/>
    <col min="11" max="11" width="15.5703125" bestFit="1" customWidth="1"/>
    <col min="12" max="12" width="23.28515625" bestFit="1" customWidth="1"/>
    <col min="13" max="15" width="27" customWidth="1"/>
    <col min="16" max="16" width="59.7109375" customWidth="1"/>
    <col min="17" max="17" width="30.5703125" hidden="1" customWidth="1"/>
    <col min="18" max="25" width="0" hidden="1" customWidth="1"/>
  </cols>
  <sheetData>
    <row r="1" spans="1:29" s="90" customFormat="1" ht="78" customHeight="1" thickBot="1" x14ac:dyDescent="0.3">
      <c r="A1" s="76" t="s">
        <v>120</v>
      </c>
      <c r="B1" s="76" t="s">
        <v>121</v>
      </c>
      <c r="C1" s="76" t="s">
        <v>122</v>
      </c>
      <c r="D1" s="76" t="s">
        <v>123</v>
      </c>
      <c r="E1" s="77" t="s">
        <v>124</v>
      </c>
      <c r="F1" s="76" t="s">
        <v>125</v>
      </c>
      <c r="G1" s="78" t="s">
        <v>128</v>
      </c>
      <c r="H1" s="78" t="s">
        <v>202</v>
      </c>
      <c r="I1" s="79" t="s">
        <v>203</v>
      </c>
      <c r="J1" s="79" t="s">
        <v>204</v>
      </c>
      <c r="K1" s="79" t="s">
        <v>205</v>
      </c>
      <c r="L1" s="78" t="s">
        <v>206</v>
      </c>
      <c r="M1" s="78" t="s">
        <v>207</v>
      </c>
      <c r="N1" s="78" t="s">
        <v>276</v>
      </c>
      <c r="O1" s="78" t="s">
        <v>276</v>
      </c>
      <c r="P1" s="78" t="s">
        <v>126</v>
      </c>
      <c r="Q1" s="78" t="s">
        <v>127</v>
      </c>
      <c r="R1" s="80" t="s">
        <v>208</v>
      </c>
      <c r="S1" s="81" t="s">
        <v>209</v>
      </c>
      <c r="T1" s="82" t="s">
        <v>210</v>
      </c>
      <c r="U1" s="83" t="s">
        <v>211</v>
      </c>
      <c r="V1" s="84" t="s">
        <v>212</v>
      </c>
      <c r="W1" s="84" t="s">
        <v>213</v>
      </c>
      <c r="X1" s="84" t="s">
        <v>214</v>
      </c>
      <c r="Y1" s="85" t="s">
        <v>215</v>
      </c>
      <c r="Z1" s="86"/>
      <c r="AA1" s="87"/>
      <c r="AB1" s="88"/>
      <c r="AC1" s="89"/>
    </row>
    <row r="3" spans="1:29" ht="30" customHeight="1" x14ac:dyDescent="0.25">
      <c r="A3" s="98" t="s">
        <v>0</v>
      </c>
      <c r="B3" s="98" t="s">
        <v>65</v>
      </c>
      <c r="C3" s="98" t="s">
        <v>66</v>
      </c>
      <c r="D3" s="99" t="s">
        <v>67</v>
      </c>
      <c r="E3" s="98" t="s">
        <v>271</v>
      </c>
      <c r="F3" s="100" t="s">
        <v>5</v>
      </c>
      <c r="G3" s="101" t="s">
        <v>6</v>
      </c>
      <c r="H3" s="102">
        <v>4</v>
      </c>
      <c r="I3" s="99" t="s">
        <v>234</v>
      </c>
      <c r="J3" s="103">
        <v>45782</v>
      </c>
      <c r="K3" s="99" t="s">
        <v>258</v>
      </c>
      <c r="L3" s="104" t="s">
        <v>259</v>
      </c>
      <c r="M3" s="104" t="s">
        <v>260</v>
      </c>
      <c r="N3" s="104"/>
      <c r="O3" s="104"/>
      <c r="P3" s="101" t="s">
        <v>68</v>
      </c>
      <c r="Q3" s="2" t="s">
        <v>8</v>
      </c>
      <c r="R3" s="20" t="s">
        <v>131</v>
      </c>
      <c r="S3" s="21" t="s">
        <v>132</v>
      </c>
      <c r="T3" s="22" t="s">
        <v>133</v>
      </c>
      <c r="U3" s="23"/>
      <c r="V3" s="23">
        <v>286</v>
      </c>
      <c r="W3" s="23">
        <v>4</v>
      </c>
      <c r="X3" s="23">
        <v>243</v>
      </c>
      <c r="Y3" s="24" t="e">
        <f>[1]!Tableau1[[#This Row],[Effectifs Dérog]]+[1]!Tableau1[[#This Row],[Effectifs EAD]]</f>
        <v>#REF!</v>
      </c>
    </row>
    <row r="4" spans="1:29" ht="30" customHeight="1" x14ac:dyDescent="0.25">
      <c r="A4" s="1" t="s">
        <v>0</v>
      </c>
      <c r="B4" s="1" t="s">
        <v>1</v>
      </c>
      <c r="C4" s="1" t="s">
        <v>9</v>
      </c>
      <c r="D4" s="2" t="s">
        <v>10</v>
      </c>
      <c r="E4" s="1" t="s">
        <v>4</v>
      </c>
      <c r="F4" s="3" t="s">
        <v>5</v>
      </c>
      <c r="G4" s="4" t="s">
        <v>6</v>
      </c>
      <c r="H4" s="5">
        <v>2</v>
      </c>
      <c r="I4" s="2" t="s">
        <v>234</v>
      </c>
      <c r="J4" s="91">
        <v>45782</v>
      </c>
      <c r="K4" s="2" t="s">
        <v>235</v>
      </c>
      <c r="L4" s="19" t="s">
        <v>273</v>
      </c>
      <c r="M4" s="19" t="s">
        <v>233</v>
      </c>
      <c r="N4" s="105"/>
      <c r="O4" s="105"/>
      <c r="P4" s="4" t="s">
        <v>11</v>
      </c>
      <c r="Q4" s="2" t="s">
        <v>12</v>
      </c>
      <c r="R4" s="20" t="s">
        <v>134</v>
      </c>
      <c r="S4" s="21" t="s">
        <v>135</v>
      </c>
      <c r="T4" s="22" t="s">
        <v>136</v>
      </c>
      <c r="U4" s="23"/>
      <c r="V4" s="23"/>
      <c r="W4" s="23">
        <v>3</v>
      </c>
      <c r="X4" s="23">
        <v>132</v>
      </c>
      <c r="Y4" s="24" t="e">
        <f>[1]!Tableau1[[#This Row],[Effectifs Dérog]]+[1]!Tableau1[[#This Row],[Effectifs EAD]]</f>
        <v>#REF!</v>
      </c>
    </row>
    <row r="5" spans="1:29" ht="30" customHeight="1" x14ac:dyDescent="0.25">
      <c r="A5" s="1" t="s">
        <v>0</v>
      </c>
      <c r="B5" s="1" t="s">
        <v>1</v>
      </c>
      <c r="C5" s="1" t="s">
        <v>23</v>
      </c>
      <c r="D5" s="2" t="s">
        <v>24</v>
      </c>
      <c r="E5" s="1" t="s">
        <v>25</v>
      </c>
      <c r="F5" s="3" t="s">
        <v>5</v>
      </c>
      <c r="G5" s="4" t="s">
        <v>6</v>
      </c>
      <c r="H5" s="5">
        <v>2</v>
      </c>
      <c r="I5" s="2" t="s">
        <v>234</v>
      </c>
      <c r="J5" s="91">
        <v>45782</v>
      </c>
      <c r="K5" s="2" t="s">
        <v>231</v>
      </c>
      <c r="L5" s="19" t="s">
        <v>272</v>
      </c>
      <c r="M5" s="19" t="s">
        <v>250</v>
      </c>
      <c r="N5" s="105"/>
      <c r="O5" s="105"/>
      <c r="P5" s="4" t="s">
        <v>26</v>
      </c>
      <c r="Q5" s="2" t="s">
        <v>16</v>
      </c>
      <c r="R5" s="20" t="s">
        <v>137</v>
      </c>
      <c r="S5" s="21" t="s">
        <v>138</v>
      </c>
      <c r="T5" s="22" t="s">
        <v>139</v>
      </c>
      <c r="U5" s="23"/>
      <c r="V5" s="23"/>
      <c r="W5" s="23">
        <v>3</v>
      </c>
      <c r="X5" s="23">
        <v>167</v>
      </c>
      <c r="Y5" s="24" t="e">
        <f>[1]!Tableau1[[#This Row],[Effectifs Dérog]]+[1]!Tableau1[[#This Row],[Effectifs EAD]]</f>
        <v>#REF!</v>
      </c>
    </row>
    <row r="6" spans="1:29" ht="30" customHeight="1" x14ac:dyDescent="0.25">
      <c r="A6" s="1" t="s">
        <v>0</v>
      </c>
      <c r="B6" s="1" t="s">
        <v>65</v>
      </c>
      <c r="C6" s="1" t="s">
        <v>105</v>
      </c>
      <c r="D6" s="2" t="s">
        <v>192</v>
      </c>
      <c r="E6" s="1" t="s">
        <v>25</v>
      </c>
      <c r="F6" s="3" t="s">
        <v>5</v>
      </c>
      <c r="G6" s="4" t="s">
        <v>6</v>
      </c>
      <c r="H6" s="5">
        <v>2</v>
      </c>
      <c r="I6" s="2" t="s">
        <v>234</v>
      </c>
      <c r="J6" s="91">
        <v>45782</v>
      </c>
      <c r="K6" s="2" t="s">
        <v>274</v>
      </c>
      <c r="L6" s="19" t="s">
        <v>272</v>
      </c>
      <c r="M6" s="19" t="s">
        <v>250</v>
      </c>
      <c r="N6" s="105"/>
      <c r="O6" s="105"/>
      <c r="P6" s="4" t="s">
        <v>227</v>
      </c>
      <c r="Q6" s="2" t="s">
        <v>8</v>
      </c>
      <c r="R6" s="20" t="s">
        <v>131</v>
      </c>
      <c r="S6" s="21"/>
      <c r="T6" s="22" t="s">
        <v>140</v>
      </c>
      <c r="U6" s="23"/>
      <c r="V6" s="23"/>
      <c r="W6" s="23">
        <v>3</v>
      </c>
      <c r="X6" s="23">
        <v>68</v>
      </c>
      <c r="Y6" s="24" t="e">
        <f>[1]!Tableau1[[#This Row],[Effectifs Dérog]]+[1]!Tableau1[[#This Row],[Effectifs EAD]]</f>
        <v>#REF!</v>
      </c>
    </row>
    <row r="7" spans="1:29" ht="30" customHeight="1" x14ac:dyDescent="0.25"/>
    <row r="8" spans="1:29" ht="30" customHeight="1" x14ac:dyDescent="0.25">
      <c r="A8" s="98" t="s">
        <v>0</v>
      </c>
      <c r="B8" s="98" t="s">
        <v>65</v>
      </c>
      <c r="C8" s="98" t="s">
        <v>74</v>
      </c>
      <c r="D8" s="99" t="s">
        <v>177</v>
      </c>
      <c r="E8" s="98" t="s">
        <v>4</v>
      </c>
      <c r="F8" s="100" t="s">
        <v>5</v>
      </c>
      <c r="G8" s="101" t="s">
        <v>6</v>
      </c>
      <c r="H8" s="102">
        <v>2</v>
      </c>
      <c r="I8" s="99" t="s">
        <v>230</v>
      </c>
      <c r="J8" s="103">
        <v>45783</v>
      </c>
      <c r="K8" s="99" t="s">
        <v>262</v>
      </c>
      <c r="L8" s="104" t="s">
        <v>263</v>
      </c>
      <c r="M8" s="104" t="s">
        <v>250</v>
      </c>
      <c r="N8" s="104"/>
      <c r="O8" s="104"/>
      <c r="P8" s="101" t="s">
        <v>75</v>
      </c>
      <c r="Q8" s="2"/>
      <c r="R8" s="20"/>
      <c r="S8" s="21"/>
      <c r="T8" s="22" t="s">
        <v>141</v>
      </c>
      <c r="U8" s="23"/>
      <c r="V8" s="27"/>
      <c r="W8" s="27"/>
      <c r="X8" s="27"/>
      <c r="Y8" s="28">
        <v>0</v>
      </c>
    </row>
    <row r="9" spans="1:29" ht="30" customHeight="1" x14ac:dyDescent="0.25">
      <c r="A9" s="1" t="s">
        <v>0</v>
      </c>
      <c r="B9" s="1" t="s">
        <v>65</v>
      </c>
      <c r="C9" s="1" t="s">
        <v>85</v>
      </c>
      <c r="D9" s="2" t="s">
        <v>189</v>
      </c>
      <c r="E9" s="1" t="s">
        <v>4</v>
      </c>
      <c r="F9" s="3" t="s">
        <v>5</v>
      </c>
      <c r="G9" s="4" t="s">
        <v>6</v>
      </c>
      <c r="H9" s="5">
        <v>2</v>
      </c>
      <c r="I9" s="2" t="s">
        <v>230</v>
      </c>
      <c r="J9" s="91">
        <v>45783</v>
      </c>
      <c r="K9" s="2" t="s">
        <v>267</v>
      </c>
      <c r="L9" s="19" t="s">
        <v>249</v>
      </c>
      <c r="M9" s="19" t="s">
        <v>250</v>
      </c>
      <c r="N9" s="105"/>
      <c r="O9" s="105"/>
      <c r="P9" s="4" t="s">
        <v>86</v>
      </c>
      <c r="Q9" s="2"/>
      <c r="R9" s="20"/>
      <c r="S9" s="21"/>
      <c r="T9" s="22" t="s">
        <v>142</v>
      </c>
      <c r="U9" s="23"/>
      <c r="V9" s="23"/>
      <c r="W9" s="23">
        <v>2</v>
      </c>
      <c r="X9" s="23"/>
      <c r="Y9" s="24" t="e">
        <f>[1]!Tableau1[[#This Row],[Effectifs Dérog]]</f>
        <v>#REF!</v>
      </c>
    </row>
    <row r="10" spans="1:29" ht="30" hidden="1" customHeight="1" x14ac:dyDescent="0.25">
      <c r="A10" s="1" t="s">
        <v>0</v>
      </c>
      <c r="B10" s="1" t="s">
        <v>1</v>
      </c>
      <c r="C10" s="1" t="s">
        <v>27</v>
      </c>
      <c r="D10" s="2" t="s">
        <v>28</v>
      </c>
      <c r="E10" s="1" t="s">
        <v>25</v>
      </c>
      <c r="F10" s="3"/>
      <c r="G10" s="4" t="s">
        <v>6</v>
      </c>
      <c r="H10" s="5">
        <v>2</v>
      </c>
      <c r="I10" s="2"/>
      <c r="J10" s="91"/>
      <c r="K10" s="2"/>
      <c r="L10" s="19"/>
      <c r="M10" s="19"/>
      <c r="N10" s="105"/>
      <c r="O10" s="105"/>
      <c r="P10" s="4" t="s">
        <v>217</v>
      </c>
      <c r="Q10" s="2"/>
      <c r="R10" s="20"/>
      <c r="S10" s="21"/>
      <c r="T10" s="22" t="s">
        <v>143</v>
      </c>
      <c r="U10" s="23"/>
      <c r="V10" s="31"/>
      <c r="W10" s="31">
        <v>0</v>
      </c>
      <c r="X10" s="31"/>
      <c r="Y10" s="32" t="e">
        <f>[1]!Tableau1[[#This Row],[Effectifs Dérog]]</f>
        <v>#REF!</v>
      </c>
    </row>
    <row r="11" spans="1:29" ht="30" hidden="1" customHeight="1" x14ac:dyDescent="0.25">
      <c r="A11" s="1" t="s">
        <v>0</v>
      </c>
      <c r="B11" s="1" t="s">
        <v>1</v>
      </c>
      <c r="C11" s="1" t="s">
        <v>144</v>
      </c>
      <c r="D11" s="2" t="s">
        <v>145</v>
      </c>
      <c r="E11" s="1" t="s">
        <v>25</v>
      </c>
      <c r="F11" s="3"/>
      <c r="G11" s="4" t="s">
        <v>6</v>
      </c>
      <c r="H11" s="5">
        <v>2</v>
      </c>
      <c r="I11" s="2" t="s">
        <v>230</v>
      </c>
      <c r="J11" s="91">
        <v>45783</v>
      </c>
      <c r="K11" s="2" t="s">
        <v>242</v>
      </c>
      <c r="L11" s="19"/>
      <c r="M11" s="93" t="s">
        <v>243</v>
      </c>
      <c r="N11" s="106"/>
      <c r="O11" s="106"/>
      <c r="P11" s="4" t="s">
        <v>218</v>
      </c>
      <c r="Q11" s="2"/>
      <c r="R11" s="20"/>
      <c r="S11" s="21"/>
      <c r="T11" s="22" t="s">
        <v>146</v>
      </c>
      <c r="U11" s="23"/>
      <c r="V11" s="23"/>
      <c r="W11" s="23">
        <v>1</v>
      </c>
      <c r="X11" s="23"/>
      <c r="Y11" s="24" t="e">
        <f>[1]!Tableau1[[#This Row],[Effectifs Dérog]]</f>
        <v>#REF!</v>
      </c>
    </row>
    <row r="12" spans="1:29" ht="30" customHeight="1" x14ac:dyDescent="0.25">
      <c r="A12" s="98" t="s">
        <v>0</v>
      </c>
      <c r="B12" s="98" t="s">
        <v>1</v>
      </c>
      <c r="C12" s="98" t="s">
        <v>2</v>
      </c>
      <c r="D12" s="99" t="s">
        <v>3</v>
      </c>
      <c r="E12" s="98" t="s">
        <v>4</v>
      </c>
      <c r="F12" s="100" t="s">
        <v>5</v>
      </c>
      <c r="G12" s="101" t="s">
        <v>6</v>
      </c>
      <c r="H12" s="102">
        <v>2</v>
      </c>
      <c r="I12" s="99" t="s">
        <v>230</v>
      </c>
      <c r="J12" s="103">
        <v>45783</v>
      </c>
      <c r="K12" s="99" t="s">
        <v>231</v>
      </c>
      <c r="L12" s="104" t="s">
        <v>232</v>
      </c>
      <c r="M12" s="104" t="s">
        <v>233</v>
      </c>
      <c r="N12" s="104"/>
      <c r="O12" s="104"/>
      <c r="P12" s="101" t="s">
        <v>7</v>
      </c>
      <c r="Q12" s="35"/>
      <c r="R12" s="35"/>
      <c r="S12" s="35"/>
      <c r="T12" s="35"/>
      <c r="U12" s="35"/>
      <c r="V12" s="35"/>
      <c r="W12" s="35"/>
      <c r="X12" s="35"/>
      <c r="Y12" s="35"/>
    </row>
    <row r="13" spans="1:29" ht="30" customHeight="1" x14ac:dyDescent="0.25">
      <c r="A13" s="1" t="s">
        <v>0</v>
      </c>
      <c r="B13" s="1" t="s">
        <v>65</v>
      </c>
      <c r="C13" s="1" t="s">
        <v>70</v>
      </c>
      <c r="D13" s="2" t="s">
        <v>71</v>
      </c>
      <c r="E13" s="1" t="s">
        <v>270</v>
      </c>
      <c r="F13" s="3" t="s">
        <v>37</v>
      </c>
      <c r="G13" s="4" t="s">
        <v>6</v>
      </c>
      <c r="H13" s="5">
        <v>4</v>
      </c>
      <c r="I13" s="2" t="s">
        <v>230</v>
      </c>
      <c r="J13" s="91">
        <v>45783</v>
      </c>
      <c r="K13" s="2" t="s">
        <v>261</v>
      </c>
      <c r="L13" s="19" t="s">
        <v>263</v>
      </c>
      <c r="M13" s="19" t="s">
        <v>250</v>
      </c>
      <c r="N13" s="105"/>
      <c r="O13" s="105"/>
      <c r="P13" s="4" t="s">
        <v>72</v>
      </c>
      <c r="Q13" s="2" t="s">
        <v>12</v>
      </c>
      <c r="R13" s="20" t="s">
        <v>134</v>
      </c>
      <c r="S13" s="21" t="s">
        <v>147</v>
      </c>
      <c r="T13" s="22" t="s">
        <v>148</v>
      </c>
      <c r="U13" s="23"/>
      <c r="V13" s="31">
        <v>111</v>
      </c>
      <c r="W13" s="31"/>
      <c r="X13" s="31"/>
      <c r="Y13" s="32" t="e">
        <f>[1]!Tableau1[[#This Row],[Effectifs Standard]]</f>
        <v>#REF!</v>
      </c>
    </row>
    <row r="14" spans="1:29" ht="30" customHeight="1" x14ac:dyDescent="0.25"/>
    <row r="15" spans="1:29" ht="30" customHeight="1" x14ac:dyDescent="0.25">
      <c r="A15" s="98" t="s">
        <v>0</v>
      </c>
      <c r="B15" s="98" t="s">
        <v>1</v>
      </c>
      <c r="C15" s="98" t="s">
        <v>17</v>
      </c>
      <c r="D15" s="99" t="s">
        <v>18</v>
      </c>
      <c r="E15" s="98" t="s">
        <v>4</v>
      </c>
      <c r="F15" s="100" t="s">
        <v>5</v>
      </c>
      <c r="G15" s="101" t="s">
        <v>6</v>
      </c>
      <c r="H15" s="102">
        <v>3</v>
      </c>
      <c r="I15" s="99" t="s">
        <v>239</v>
      </c>
      <c r="J15" s="103">
        <v>45784</v>
      </c>
      <c r="K15" s="99" t="s">
        <v>240</v>
      </c>
      <c r="L15" s="104" t="s">
        <v>241</v>
      </c>
      <c r="M15" s="104" t="s">
        <v>250</v>
      </c>
      <c r="N15" s="104"/>
      <c r="O15" s="104"/>
      <c r="P15" s="101" t="s">
        <v>19</v>
      </c>
      <c r="Q15" s="2" t="s">
        <v>38</v>
      </c>
      <c r="R15" s="20" t="s">
        <v>149</v>
      </c>
      <c r="S15" s="21"/>
      <c r="T15" s="22" t="s">
        <v>148</v>
      </c>
      <c r="U15" s="23"/>
      <c r="V15" s="23"/>
      <c r="W15" s="23">
        <v>4</v>
      </c>
      <c r="X15" s="23">
        <v>59</v>
      </c>
      <c r="Y15" s="24" t="e">
        <f>[1]!Tableau1[[#This Row],[Effectifs Dérog]]+[1]!Tableau1[[#This Row],[Effectifs EAD]]</f>
        <v>#REF!</v>
      </c>
    </row>
    <row r="16" spans="1:29" ht="30" customHeight="1" x14ac:dyDescent="0.25">
      <c r="A16" s="1" t="s">
        <v>0</v>
      </c>
      <c r="B16" s="1" t="s">
        <v>65</v>
      </c>
      <c r="C16" s="1" t="s">
        <v>77</v>
      </c>
      <c r="D16" s="2" t="s">
        <v>181</v>
      </c>
      <c r="E16" s="1" t="s">
        <v>48</v>
      </c>
      <c r="F16" s="3" t="s">
        <v>44</v>
      </c>
      <c r="G16" s="4" t="s">
        <v>6</v>
      </c>
      <c r="H16" s="5">
        <v>4</v>
      </c>
      <c r="I16" s="2" t="s">
        <v>239</v>
      </c>
      <c r="J16" s="91">
        <v>45784</v>
      </c>
      <c r="K16" s="2" t="s">
        <v>264</v>
      </c>
      <c r="L16" s="19" t="s">
        <v>232</v>
      </c>
      <c r="M16" s="19" t="s">
        <v>233</v>
      </c>
      <c r="N16" s="105"/>
      <c r="O16" s="105"/>
      <c r="P16" s="4" t="s">
        <v>78</v>
      </c>
      <c r="Q16" s="2"/>
      <c r="R16" s="20" t="s">
        <v>150</v>
      </c>
      <c r="S16" s="21" t="s">
        <v>151</v>
      </c>
      <c r="T16" s="22" t="s">
        <v>152</v>
      </c>
      <c r="U16" s="23"/>
      <c r="V16" s="23"/>
      <c r="W16" s="23">
        <v>4</v>
      </c>
      <c r="X16" s="23">
        <v>18</v>
      </c>
      <c r="Y16" s="24" t="e">
        <f>[1]!Tableau1[[#This Row],[Effectifs Dérog]]+[1]!Tableau1[[#This Row],[Effectifs EAD]]</f>
        <v>#REF!</v>
      </c>
    </row>
    <row r="17" spans="1:25" ht="30" customHeight="1" x14ac:dyDescent="0.25"/>
    <row r="18" spans="1:25" ht="30" customHeight="1" x14ac:dyDescent="0.25">
      <c r="A18" s="98" t="s">
        <v>0</v>
      </c>
      <c r="B18" s="98" t="s">
        <v>65</v>
      </c>
      <c r="C18" s="98" t="s">
        <v>83</v>
      </c>
      <c r="D18" s="99" t="s">
        <v>186</v>
      </c>
      <c r="E18" s="98" t="s">
        <v>4</v>
      </c>
      <c r="F18" s="100" t="s">
        <v>5</v>
      </c>
      <c r="G18" s="101" t="s">
        <v>6</v>
      </c>
      <c r="H18" s="102">
        <v>2</v>
      </c>
      <c r="I18" s="99" t="s">
        <v>236</v>
      </c>
      <c r="J18" s="103">
        <v>45786</v>
      </c>
      <c r="K18" s="99" t="s">
        <v>266</v>
      </c>
      <c r="L18" s="104" t="s">
        <v>249</v>
      </c>
      <c r="M18" s="104" t="s">
        <v>250</v>
      </c>
      <c r="N18" s="104"/>
      <c r="O18" s="104"/>
      <c r="P18" s="101" t="s">
        <v>225</v>
      </c>
      <c r="Q18" s="2"/>
      <c r="R18" s="20" t="s">
        <v>153</v>
      </c>
      <c r="S18" s="21" t="s">
        <v>154</v>
      </c>
      <c r="T18" s="22" t="s">
        <v>155</v>
      </c>
      <c r="U18" s="23"/>
      <c r="V18" s="23"/>
      <c r="W18" s="23">
        <v>1</v>
      </c>
      <c r="X18" s="23">
        <v>90</v>
      </c>
      <c r="Y18" s="24" t="e">
        <f>[1]!Tableau1[[#This Row],[Effectifs Dérog]]+[1]!Tableau1[[#This Row],[Effectifs EAD]]</f>
        <v>#REF!</v>
      </c>
    </row>
    <row r="19" spans="1:25" ht="30" customHeight="1" x14ac:dyDescent="0.25">
      <c r="A19" s="1" t="s">
        <v>0</v>
      </c>
      <c r="B19" s="1" t="s">
        <v>1</v>
      </c>
      <c r="C19" s="1" t="s">
        <v>13</v>
      </c>
      <c r="D19" s="2" t="s">
        <v>14</v>
      </c>
      <c r="E19" s="1" t="s">
        <v>4</v>
      </c>
      <c r="F19" s="3" t="s">
        <v>5</v>
      </c>
      <c r="G19" s="4" t="s">
        <v>6</v>
      </c>
      <c r="H19" s="5">
        <v>2</v>
      </c>
      <c r="I19" s="2" t="s">
        <v>236</v>
      </c>
      <c r="J19" s="91">
        <v>45786</v>
      </c>
      <c r="K19" s="2" t="s">
        <v>231</v>
      </c>
      <c r="L19" s="19" t="s">
        <v>237</v>
      </c>
      <c r="M19" s="19" t="s">
        <v>238</v>
      </c>
      <c r="N19" s="105"/>
      <c r="O19" s="105"/>
      <c r="P19" s="4" t="s">
        <v>15</v>
      </c>
      <c r="Q19" s="2"/>
      <c r="R19" s="20" t="s">
        <v>156</v>
      </c>
      <c r="S19" s="21" t="s">
        <v>157</v>
      </c>
      <c r="T19" s="22" t="s">
        <v>158</v>
      </c>
      <c r="U19" s="23"/>
      <c r="V19" s="23">
        <v>51</v>
      </c>
      <c r="W19" s="23">
        <v>0</v>
      </c>
      <c r="X19" s="23">
        <v>45</v>
      </c>
      <c r="Y19" s="24" t="e">
        <f>[1]!Tableau1[[#This Row],[Effectifs Standard]]+[1]!Tableau1[[#This Row],[Effectifs Dérog]]+[1]!Tableau1[[#This Row],[Effectifs EAD]]</f>
        <v>#REF!</v>
      </c>
    </row>
    <row r="20" spans="1:25" ht="30" customHeight="1" x14ac:dyDescent="0.25"/>
    <row r="21" spans="1:25" ht="30" customHeight="1" x14ac:dyDescent="0.25">
      <c r="A21" s="98" t="s">
        <v>0</v>
      </c>
      <c r="B21" s="98" t="s">
        <v>29</v>
      </c>
      <c r="C21" s="98" t="s">
        <v>52</v>
      </c>
      <c r="D21" s="99" t="s">
        <v>53</v>
      </c>
      <c r="E21" s="98" t="s">
        <v>4</v>
      </c>
      <c r="F21" s="100"/>
      <c r="G21" s="101" t="s">
        <v>6</v>
      </c>
      <c r="H21" s="102">
        <v>2</v>
      </c>
      <c r="I21" s="99" t="s">
        <v>234</v>
      </c>
      <c r="J21" s="103">
        <v>45789</v>
      </c>
      <c r="K21" s="99" t="s">
        <v>235</v>
      </c>
      <c r="L21" s="104" t="s">
        <v>249</v>
      </c>
      <c r="M21" s="104" t="s">
        <v>250</v>
      </c>
      <c r="N21" s="104"/>
      <c r="O21" s="104"/>
      <c r="P21" s="101" t="s">
        <v>222</v>
      </c>
      <c r="Q21" s="2" t="s">
        <v>51</v>
      </c>
      <c r="R21" s="20" t="s">
        <v>159</v>
      </c>
      <c r="S21" s="21"/>
      <c r="T21" s="22" t="s">
        <v>160</v>
      </c>
      <c r="U21" s="23"/>
      <c r="V21" s="23"/>
      <c r="W21" s="23">
        <v>0</v>
      </c>
      <c r="X21" s="23">
        <v>10</v>
      </c>
      <c r="Y21" s="24" t="e">
        <f>[1]!Tableau1[[#This Row],[Effectifs Dérog]]+[1]!Tableau1[[#This Row],[Effectifs EAD]]</f>
        <v>#REF!</v>
      </c>
    </row>
    <row r="22" spans="1:25" ht="30" customHeight="1" x14ac:dyDescent="0.25">
      <c r="A22" s="1" t="s">
        <v>0</v>
      </c>
      <c r="B22" s="1" t="s">
        <v>65</v>
      </c>
      <c r="C22" s="1" t="s">
        <v>80</v>
      </c>
      <c r="D22" s="2" t="s">
        <v>183</v>
      </c>
      <c r="E22" s="1" t="s">
        <v>4</v>
      </c>
      <c r="F22" s="3" t="s">
        <v>5</v>
      </c>
      <c r="G22" s="4" t="s">
        <v>6</v>
      </c>
      <c r="H22" s="5">
        <v>2</v>
      </c>
      <c r="I22" s="2" t="s">
        <v>234</v>
      </c>
      <c r="J22" s="91">
        <v>45789</v>
      </c>
      <c r="K22" s="2" t="s">
        <v>265</v>
      </c>
      <c r="L22" s="19" t="s">
        <v>256</v>
      </c>
      <c r="M22" s="19" t="s">
        <v>250</v>
      </c>
      <c r="N22" s="105"/>
      <c r="O22" s="105"/>
      <c r="P22" s="4" t="s">
        <v>81</v>
      </c>
      <c r="Q22" s="2" t="s">
        <v>54</v>
      </c>
      <c r="R22" s="20" t="s">
        <v>161</v>
      </c>
      <c r="S22" s="21"/>
      <c r="T22" s="22" t="s">
        <v>160</v>
      </c>
      <c r="U22" s="23"/>
      <c r="V22" s="23"/>
      <c r="W22" s="23">
        <v>0</v>
      </c>
      <c r="X22" s="23">
        <v>10</v>
      </c>
      <c r="Y22" s="24" t="e">
        <f>[1]!Tableau1[[#This Row],[Effectifs Dérog]]+[1]!Tableau1[[#This Row],[Effectifs EAD]]</f>
        <v>#REF!</v>
      </c>
    </row>
    <row r="23" spans="1:25" ht="30" customHeight="1" x14ac:dyDescent="0.25">
      <c r="A23" s="98" t="s">
        <v>0</v>
      </c>
      <c r="B23" s="98" t="s">
        <v>29</v>
      </c>
      <c r="C23" s="98" t="s">
        <v>42</v>
      </c>
      <c r="D23" s="99" t="s">
        <v>43</v>
      </c>
      <c r="E23" s="98" t="s">
        <v>4</v>
      </c>
      <c r="F23" s="100" t="s">
        <v>44</v>
      </c>
      <c r="G23" s="101" t="s">
        <v>6</v>
      </c>
      <c r="H23" s="102">
        <v>2</v>
      </c>
      <c r="I23" s="99" t="s">
        <v>234</v>
      </c>
      <c r="J23" s="103">
        <v>45789</v>
      </c>
      <c r="K23" s="99" t="s">
        <v>251</v>
      </c>
      <c r="L23" s="104" t="s">
        <v>252</v>
      </c>
      <c r="M23" s="104" t="s">
        <v>253</v>
      </c>
      <c r="N23" s="104"/>
      <c r="O23" s="104"/>
      <c r="P23" s="101" t="s">
        <v>45</v>
      </c>
      <c r="Q23" s="2"/>
      <c r="R23" s="20"/>
      <c r="S23" s="21"/>
      <c r="T23" s="22" t="s">
        <v>160</v>
      </c>
      <c r="U23" s="23"/>
      <c r="V23" s="27"/>
      <c r="W23" s="27"/>
      <c r="X23" s="27"/>
      <c r="Y23" s="28">
        <v>0</v>
      </c>
    </row>
    <row r="24" spans="1:25" ht="30" hidden="1" customHeight="1" x14ac:dyDescent="0.25">
      <c r="A24" s="1" t="s">
        <v>0</v>
      </c>
      <c r="B24" s="1" t="s">
        <v>29</v>
      </c>
      <c r="C24" s="1" t="s">
        <v>59</v>
      </c>
      <c r="D24" s="2" t="s">
        <v>129</v>
      </c>
      <c r="E24" s="1" t="s">
        <v>25</v>
      </c>
      <c r="F24" s="3"/>
      <c r="G24" s="4" t="s">
        <v>6</v>
      </c>
      <c r="H24" s="5">
        <v>2</v>
      </c>
      <c r="I24" s="96"/>
      <c r="J24" s="97"/>
      <c r="K24" s="96"/>
      <c r="L24" s="19"/>
      <c r="M24" s="19"/>
      <c r="N24" s="105"/>
      <c r="O24" s="105"/>
      <c r="P24" s="4" t="s">
        <v>223</v>
      </c>
      <c r="Q24" s="2"/>
      <c r="R24" s="20" t="s">
        <v>163</v>
      </c>
      <c r="S24" s="21" t="s">
        <v>164</v>
      </c>
      <c r="T24" s="22" t="s">
        <v>165</v>
      </c>
      <c r="U24" s="23"/>
      <c r="V24" s="31"/>
      <c r="W24" s="31">
        <v>0</v>
      </c>
      <c r="X24" s="31"/>
      <c r="Y24" s="32" t="e">
        <f>[1]!Tableau1[[#This Row],[Effectifs Dérog]]</f>
        <v>#REF!</v>
      </c>
    </row>
    <row r="25" spans="1:25" ht="30" hidden="1" customHeight="1" x14ac:dyDescent="0.25">
      <c r="A25" s="1" t="s">
        <v>0</v>
      </c>
      <c r="B25" s="1" t="s">
        <v>29</v>
      </c>
      <c r="C25" s="1" t="s">
        <v>60</v>
      </c>
      <c r="D25" s="2" t="s">
        <v>130</v>
      </c>
      <c r="E25" s="1" t="s">
        <v>25</v>
      </c>
      <c r="F25" s="3" t="s">
        <v>5</v>
      </c>
      <c r="G25" s="4" t="s">
        <v>6</v>
      </c>
      <c r="H25" s="5">
        <v>2</v>
      </c>
      <c r="I25" s="94" t="s">
        <v>254</v>
      </c>
      <c r="J25" s="95">
        <v>45792</v>
      </c>
      <c r="K25" s="94" t="s">
        <v>257</v>
      </c>
      <c r="L25" s="19"/>
      <c r="M25" s="19"/>
      <c r="N25" s="105"/>
      <c r="O25" s="105"/>
      <c r="P25" s="4" t="s">
        <v>26</v>
      </c>
      <c r="Q25" s="2"/>
      <c r="R25" s="20"/>
      <c r="S25" s="21" t="s">
        <v>166</v>
      </c>
      <c r="T25" s="22" t="s">
        <v>167</v>
      </c>
      <c r="U25" s="23"/>
      <c r="V25" s="23"/>
      <c r="W25" s="23">
        <v>3</v>
      </c>
      <c r="X25" s="23"/>
      <c r="Y25" s="24" t="e">
        <f>[1]!Tableau1[[#This Row],[Effectifs Dérog]]</f>
        <v>#REF!</v>
      </c>
    </row>
    <row r="26" spans="1:25" ht="30" hidden="1" customHeight="1" x14ac:dyDescent="0.25">
      <c r="A26" s="1" t="s">
        <v>0</v>
      </c>
      <c r="B26" s="1" t="s">
        <v>29</v>
      </c>
      <c r="C26" s="1" t="s">
        <v>61</v>
      </c>
      <c r="D26" s="2" t="s">
        <v>62</v>
      </c>
      <c r="E26" s="1" t="s">
        <v>25</v>
      </c>
      <c r="F26" s="3"/>
      <c r="G26" s="4" t="s">
        <v>6</v>
      </c>
      <c r="H26" s="5">
        <v>2</v>
      </c>
      <c r="I26" s="29"/>
      <c r="J26" s="30"/>
      <c r="K26" s="29"/>
      <c r="L26" s="19"/>
      <c r="M26" s="19"/>
      <c r="N26" s="105"/>
      <c r="O26" s="105"/>
      <c r="P26" s="4" t="s">
        <v>224</v>
      </c>
      <c r="Q26" s="2"/>
      <c r="R26" s="20" t="s">
        <v>168</v>
      </c>
      <c r="S26" s="21"/>
      <c r="T26" s="22" t="s">
        <v>169</v>
      </c>
      <c r="U26" s="23"/>
      <c r="V26" s="31"/>
      <c r="W26" s="31">
        <v>0</v>
      </c>
      <c r="X26" s="31"/>
      <c r="Y26" s="32" t="e">
        <f>[1]!Tableau1[[#This Row],[Effectifs Dérog]]</f>
        <v>#REF!</v>
      </c>
    </row>
    <row r="27" spans="1:25" ht="30" hidden="1" customHeight="1" x14ac:dyDescent="0.25">
      <c r="A27" s="1" t="s">
        <v>0</v>
      </c>
      <c r="B27" s="1" t="s">
        <v>29</v>
      </c>
      <c r="C27" s="1" t="s">
        <v>63</v>
      </c>
      <c r="D27" s="2" t="s">
        <v>64</v>
      </c>
      <c r="E27" s="1" t="s">
        <v>25</v>
      </c>
      <c r="F27" s="3"/>
      <c r="G27" s="4" t="s">
        <v>6</v>
      </c>
      <c r="H27" s="5">
        <v>2</v>
      </c>
      <c r="I27" s="29"/>
      <c r="J27" s="30"/>
      <c r="K27" s="29"/>
      <c r="L27" s="19"/>
      <c r="M27" s="19"/>
      <c r="N27" s="19"/>
      <c r="O27" s="19"/>
      <c r="P27" s="33" t="s">
        <v>218</v>
      </c>
      <c r="Q27" s="2"/>
      <c r="R27" s="20"/>
      <c r="S27" s="21"/>
      <c r="T27" s="22" t="s">
        <v>170</v>
      </c>
      <c r="U27" s="23"/>
      <c r="V27" s="31"/>
      <c r="W27" s="31">
        <v>0</v>
      </c>
      <c r="X27" s="31"/>
      <c r="Y27" s="32" t="e">
        <f>[1]!Tableau1[[#This Row],[Effectifs Dérog]]</f>
        <v>#REF!</v>
      </c>
    </row>
    <row r="28" spans="1:25" ht="30" customHeight="1" x14ac:dyDescent="0.25"/>
    <row r="29" spans="1:25" ht="30" customHeight="1" x14ac:dyDescent="0.25">
      <c r="A29" s="98" t="s">
        <v>0</v>
      </c>
      <c r="B29" s="98" t="s">
        <v>29</v>
      </c>
      <c r="C29" s="98" t="s">
        <v>30</v>
      </c>
      <c r="D29" s="99" t="s">
        <v>31</v>
      </c>
      <c r="E29" s="98" t="s">
        <v>32</v>
      </c>
      <c r="F29" s="100" t="s">
        <v>33</v>
      </c>
      <c r="G29" s="101" t="s">
        <v>6</v>
      </c>
      <c r="H29" s="102" t="s">
        <v>34</v>
      </c>
      <c r="I29" s="99" t="s">
        <v>244</v>
      </c>
      <c r="J29" s="103">
        <v>45790</v>
      </c>
      <c r="K29" s="99" t="s">
        <v>245</v>
      </c>
      <c r="L29" s="104" t="s">
        <v>246</v>
      </c>
      <c r="M29" s="104" t="s">
        <v>247</v>
      </c>
      <c r="N29" s="104"/>
      <c r="O29" s="104"/>
      <c r="P29" s="101" t="s">
        <v>219</v>
      </c>
      <c r="Q29" s="42"/>
      <c r="R29" s="42"/>
      <c r="S29" s="42"/>
      <c r="T29" s="42"/>
      <c r="U29" s="42"/>
      <c r="V29" s="42"/>
      <c r="W29" s="42"/>
      <c r="X29" s="42"/>
      <c r="Y29" s="42"/>
    </row>
    <row r="30" spans="1:25" ht="30" customHeight="1" x14ac:dyDescent="0.25">
      <c r="A30" s="98" t="s">
        <v>0</v>
      </c>
      <c r="B30" s="98" t="s">
        <v>29</v>
      </c>
      <c r="C30" s="98" t="s">
        <v>35</v>
      </c>
      <c r="D30" s="99" t="s">
        <v>36</v>
      </c>
      <c r="E30" s="98" t="s">
        <v>4</v>
      </c>
      <c r="F30" s="100" t="s">
        <v>37</v>
      </c>
      <c r="G30" s="101" t="s">
        <v>6</v>
      </c>
      <c r="H30" s="102">
        <v>3</v>
      </c>
      <c r="I30" s="99" t="s">
        <v>244</v>
      </c>
      <c r="J30" s="103">
        <v>45790</v>
      </c>
      <c r="K30" s="99" t="s">
        <v>275</v>
      </c>
      <c r="L30" s="104" t="s">
        <v>246</v>
      </c>
      <c r="M30" s="104" t="s">
        <v>247</v>
      </c>
      <c r="N30" s="104"/>
      <c r="O30" s="104"/>
      <c r="P30" s="101" t="s">
        <v>220</v>
      </c>
      <c r="Q30" s="2" t="s">
        <v>73</v>
      </c>
      <c r="R30" s="20" t="s">
        <v>174</v>
      </c>
      <c r="S30" s="21" t="s">
        <v>175</v>
      </c>
      <c r="T30" s="22" t="s">
        <v>176</v>
      </c>
      <c r="U30" s="23"/>
      <c r="V30" s="23">
        <v>49</v>
      </c>
      <c r="W30" s="23">
        <v>3</v>
      </c>
      <c r="X30" s="23">
        <v>15</v>
      </c>
      <c r="Y30" s="24" t="e">
        <f>[1]!Tableau1[[#This Row],[Effectifs Standard]]+[1]!Tableau1[[#This Row],[Effectifs Dérog]]+[1]!Tableau1[[#This Row],[Effectifs EAD]]</f>
        <v>#REF!</v>
      </c>
    </row>
    <row r="31" spans="1:25" ht="30" customHeight="1" x14ac:dyDescent="0.25">
      <c r="A31" s="1" t="s">
        <v>0</v>
      </c>
      <c r="B31" s="1" t="s">
        <v>29</v>
      </c>
      <c r="C31" s="1" t="s">
        <v>49</v>
      </c>
      <c r="D31" s="2" t="s">
        <v>50</v>
      </c>
      <c r="E31" s="1" t="s">
        <v>4</v>
      </c>
      <c r="F31" s="3"/>
      <c r="G31" s="4" t="s">
        <v>6</v>
      </c>
      <c r="H31" s="5">
        <v>2</v>
      </c>
      <c r="I31" s="2" t="s">
        <v>230</v>
      </c>
      <c r="J31" s="91">
        <v>45790</v>
      </c>
      <c r="K31" s="2" t="s">
        <v>257</v>
      </c>
      <c r="L31" s="19" t="s">
        <v>249</v>
      </c>
      <c r="M31" s="19" t="s">
        <v>250</v>
      </c>
      <c r="N31" s="105"/>
      <c r="O31" s="105"/>
      <c r="P31" s="4" t="s">
        <v>84</v>
      </c>
      <c r="Q31" s="2" t="s">
        <v>69</v>
      </c>
      <c r="R31" s="20" t="s">
        <v>171</v>
      </c>
      <c r="S31" s="21" t="s">
        <v>172</v>
      </c>
      <c r="T31" s="22" t="s">
        <v>173</v>
      </c>
      <c r="U31" s="23"/>
      <c r="V31" s="23">
        <v>110</v>
      </c>
      <c r="W31" s="23">
        <v>6</v>
      </c>
      <c r="X31" s="23">
        <v>16</v>
      </c>
      <c r="Y31" s="24" t="e">
        <f>[1]!Tableau1[[#This Row],[Effectifs Standard]]+[1]!Tableau1[[#This Row],[Effectifs Dérog]]+[1]!Tableau1[[#This Row],[Effectifs EAD]]</f>
        <v>#REF!</v>
      </c>
    </row>
    <row r="32" spans="1:25" ht="30" customHeight="1" x14ac:dyDescent="0.25"/>
    <row r="33" spans="1:25" ht="30" customHeight="1" x14ac:dyDescent="0.25">
      <c r="A33" s="98" t="s">
        <v>0</v>
      </c>
      <c r="B33" s="98" t="s">
        <v>115</v>
      </c>
      <c r="C33" s="98" t="s">
        <v>118</v>
      </c>
      <c r="D33" s="99" t="s">
        <v>119</v>
      </c>
      <c r="E33" s="98" t="s">
        <v>4</v>
      </c>
      <c r="F33" s="100" t="s">
        <v>33</v>
      </c>
      <c r="G33" s="101" t="s">
        <v>6</v>
      </c>
      <c r="H33" s="102">
        <v>2</v>
      </c>
      <c r="I33" s="99" t="s">
        <v>239</v>
      </c>
      <c r="J33" s="103">
        <v>45791</v>
      </c>
      <c r="K33" s="99" t="s">
        <v>266</v>
      </c>
      <c r="L33" s="104" t="s">
        <v>256</v>
      </c>
      <c r="M33" s="104" t="s">
        <v>250</v>
      </c>
      <c r="N33" s="104"/>
      <c r="O33" s="104"/>
      <c r="P33" s="101" t="s">
        <v>229</v>
      </c>
      <c r="Q33" s="2" t="s">
        <v>76</v>
      </c>
      <c r="R33" s="20" t="s">
        <v>178</v>
      </c>
      <c r="S33" s="21" t="s">
        <v>179</v>
      </c>
      <c r="T33" s="22" t="s">
        <v>180</v>
      </c>
      <c r="U33" s="23"/>
      <c r="V33" s="23"/>
      <c r="W33" s="23">
        <v>2</v>
      </c>
      <c r="X33" s="23">
        <v>30</v>
      </c>
      <c r="Y33" s="24" t="e">
        <f>[1]!Tableau1[[#This Row],[Effectifs Dérog]]+[1]!Tableau1[[#This Row],[Effectifs EAD]]</f>
        <v>#REF!</v>
      </c>
    </row>
    <row r="34" spans="1:25" ht="30" customHeight="1" x14ac:dyDescent="0.25">
      <c r="A34" s="1" t="s">
        <v>0</v>
      </c>
      <c r="B34" s="1" t="s">
        <v>29</v>
      </c>
      <c r="C34" s="1" t="s">
        <v>39</v>
      </c>
      <c r="D34" s="2" t="s">
        <v>40</v>
      </c>
      <c r="E34" s="1" t="s">
        <v>4</v>
      </c>
      <c r="F34" s="3"/>
      <c r="G34" s="4" t="s">
        <v>6</v>
      </c>
      <c r="H34" s="5">
        <v>3</v>
      </c>
      <c r="I34" s="2" t="s">
        <v>239</v>
      </c>
      <c r="J34" s="91">
        <v>45791</v>
      </c>
      <c r="K34" s="2" t="s">
        <v>248</v>
      </c>
      <c r="L34" s="19" t="s">
        <v>249</v>
      </c>
      <c r="M34" s="19" t="s">
        <v>250</v>
      </c>
      <c r="N34" s="105"/>
      <c r="O34" s="105"/>
      <c r="P34" s="4" t="s">
        <v>41</v>
      </c>
      <c r="Q34" s="2" t="s">
        <v>79</v>
      </c>
      <c r="R34" s="20" t="s">
        <v>161</v>
      </c>
      <c r="S34" s="21"/>
      <c r="T34" s="22" t="s">
        <v>182</v>
      </c>
      <c r="U34" s="23"/>
      <c r="V34" s="23">
        <v>50</v>
      </c>
      <c r="W34" s="23">
        <v>2</v>
      </c>
      <c r="X34" s="23">
        <v>39</v>
      </c>
      <c r="Y34" s="24" t="e">
        <f>[1]!Tableau1[[#This Row],[Effectifs Standard]]+[1]!Tableau1[[#This Row],[Effectifs Dérog]]+[1]!Tableau1[[#This Row],[Effectifs EAD]]</f>
        <v>#REF!</v>
      </c>
    </row>
    <row r="35" spans="1:25" ht="30" customHeight="1" x14ac:dyDescent="0.25">
      <c r="A35" s="98" t="s">
        <v>0</v>
      </c>
      <c r="B35" s="98" t="s">
        <v>115</v>
      </c>
      <c r="C35" s="98" t="s">
        <v>116</v>
      </c>
      <c r="D35" s="99" t="s">
        <v>117</v>
      </c>
      <c r="E35" s="98" t="s">
        <v>48</v>
      </c>
      <c r="F35" s="100" t="s">
        <v>33</v>
      </c>
      <c r="G35" s="101" t="s">
        <v>6</v>
      </c>
      <c r="H35" s="102">
        <v>2</v>
      </c>
      <c r="I35" s="99" t="s">
        <v>239</v>
      </c>
      <c r="J35" s="103">
        <v>45791</v>
      </c>
      <c r="K35" s="99" t="s">
        <v>265</v>
      </c>
      <c r="L35" s="104" t="s">
        <v>256</v>
      </c>
      <c r="M35" s="104" t="s">
        <v>250</v>
      </c>
      <c r="N35" s="104"/>
      <c r="O35" s="104"/>
      <c r="P35" s="101" t="s">
        <v>11</v>
      </c>
      <c r="Q35" s="2" t="s">
        <v>82</v>
      </c>
      <c r="R35" s="20" t="s">
        <v>161</v>
      </c>
      <c r="S35" s="21" t="s">
        <v>184</v>
      </c>
      <c r="T35" s="22" t="s">
        <v>185</v>
      </c>
      <c r="U35" s="23"/>
      <c r="V35" s="23"/>
      <c r="W35" s="23">
        <v>6</v>
      </c>
      <c r="X35" s="23">
        <v>69</v>
      </c>
      <c r="Y35" s="24" t="e">
        <f>[1]!Tableau1[[#This Row],[Effectifs Dérog]]+[1]!Tableau1[[#This Row],[Effectifs EAD]]</f>
        <v>#REF!</v>
      </c>
    </row>
    <row r="36" spans="1:25" ht="30" customHeight="1" x14ac:dyDescent="0.25"/>
    <row r="37" spans="1:25" ht="30" customHeight="1" x14ac:dyDescent="0.25">
      <c r="A37" s="98" t="s">
        <v>0</v>
      </c>
      <c r="B37" s="98" t="s">
        <v>29</v>
      </c>
      <c r="C37" s="98" t="s">
        <v>46</v>
      </c>
      <c r="D37" s="99" t="s">
        <v>47</v>
      </c>
      <c r="E37" s="98" t="s">
        <v>4</v>
      </c>
      <c r="F37" s="100" t="s">
        <v>44</v>
      </c>
      <c r="G37" s="101" t="s">
        <v>6</v>
      </c>
      <c r="H37" s="102">
        <v>4</v>
      </c>
      <c r="I37" s="99" t="s">
        <v>254</v>
      </c>
      <c r="J37" s="103">
        <v>45792</v>
      </c>
      <c r="K37" s="99" t="s">
        <v>255</v>
      </c>
      <c r="L37" s="104" t="s">
        <v>256</v>
      </c>
      <c r="M37" s="104" t="s">
        <v>250</v>
      </c>
      <c r="N37" s="104"/>
      <c r="O37" s="104"/>
      <c r="P37" s="101" t="s">
        <v>221</v>
      </c>
      <c r="Q37" s="2"/>
      <c r="R37" s="20" t="s">
        <v>187</v>
      </c>
      <c r="S37" s="21"/>
      <c r="T37" s="22" t="s">
        <v>188</v>
      </c>
      <c r="U37" s="23"/>
      <c r="V37" s="23"/>
      <c r="W37" s="23">
        <v>3</v>
      </c>
      <c r="X37" s="23">
        <v>18</v>
      </c>
      <c r="Y37" s="24" t="e">
        <f>[1]!Tableau1[[#This Row],[Effectifs Dérog]]+[1]!Tableau1[[#This Row],[Effectifs EAD]]</f>
        <v>#REF!</v>
      </c>
    </row>
    <row r="38" spans="1:25" ht="30" customHeight="1" x14ac:dyDescent="0.25"/>
    <row r="39" spans="1:25" ht="30" customHeight="1" x14ac:dyDescent="0.25">
      <c r="A39" s="98" t="s">
        <v>0</v>
      </c>
      <c r="B39" s="98" t="s">
        <v>29</v>
      </c>
      <c r="C39" s="98" t="s">
        <v>55</v>
      </c>
      <c r="D39" s="99" t="s">
        <v>56</v>
      </c>
      <c r="E39" s="98" t="s">
        <v>4</v>
      </c>
      <c r="F39" s="100"/>
      <c r="G39" s="101" t="s">
        <v>57</v>
      </c>
      <c r="H39" s="102"/>
      <c r="I39" s="99"/>
      <c r="J39" s="103" t="s">
        <v>162</v>
      </c>
      <c r="K39" s="99"/>
      <c r="L39" s="104"/>
      <c r="M39" s="104"/>
      <c r="N39" s="104"/>
      <c r="O39" s="104"/>
      <c r="P39" s="101" t="s">
        <v>58</v>
      </c>
      <c r="Q39" s="2"/>
      <c r="R39" s="20"/>
      <c r="S39" s="21"/>
      <c r="T39" s="22" t="s">
        <v>188</v>
      </c>
      <c r="U39" s="23"/>
      <c r="V39" s="23"/>
      <c r="W39" s="23">
        <v>1</v>
      </c>
      <c r="X39" s="23">
        <v>23</v>
      </c>
      <c r="Y39" s="24" t="e">
        <f>[1]!Tableau1[[#This Row],[Effectifs EAD]]+[1]!Tableau1[[#This Row],[Effectifs Dérog]]</f>
        <v>#REF!</v>
      </c>
    </row>
    <row r="40" spans="1:25" ht="30" hidden="1" customHeight="1" x14ac:dyDescent="0.25">
      <c r="A40" s="98" t="s">
        <v>0</v>
      </c>
      <c r="B40" s="98" t="s">
        <v>65</v>
      </c>
      <c r="C40" s="98" t="s">
        <v>87</v>
      </c>
      <c r="D40" s="99" t="s">
        <v>88</v>
      </c>
      <c r="E40" s="98" t="s">
        <v>32</v>
      </c>
      <c r="F40" s="100"/>
      <c r="G40" s="101" t="s">
        <v>89</v>
      </c>
      <c r="H40" s="102">
        <v>2</v>
      </c>
      <c r="I40" s="99"/>
      <c r="J40" s="103"/>
      <c r="K40" s="99"/>
      <c r="L40" s="104"/>
      <c r="M40" s="104"/>
      <c r="N40" s="104"/>
      <c r="O40" s="104"/>
      <c r="P40" s="101" t="s">
        <v>226</v>
      </c>
      <c r="Q40" s="2"/>
      <c r="R40" s="20"/>
      <c r="S40" s="21"/>
      <c r="T40" s="22" t="s">
        <v>190</v>
      </c>
      <c r="U40" s="23"/>
      <c r="V40" s="7"/>
      <c r="W40" s="44"/>
      <c r="X40" s="7"/>
      <c r="Y40" s="7"/>
    </row>
    <row r="41" spans="1:25" ht="30" hidden="1" customHeight="1" x14ac:dyDescent="0.25">
      <c r="A41" s="98" t="s">
        <v>0</v>
      </c>
      <c r="B41" s="98" t="s">
        <v>65</v>
      </c>
      <c r="C41" s="98" t="s">
        <v>90</v>
      </c>
      <c r="D41" s="99" t="s">
        <v>91</v>
      </c>
      <c r="E41" s="98" t="s">
        <v>32</v>
      </c>
      <c r="F41" s="100"/>
      <c r="G41" s="101" t="s">
        <v>89</v>
      </c>
      <c r="H41" s="102">
        <v>2</v>
      </c>
      <c r="I41" s="99"/>
      <c r="J41" s="103"/>
      <c r="K41" s="99"/>
      <c r="L41" s="104"/>
      <c r="M41" s="104"/>
      <c r="N41" s="104"/>
      <c r="O41" s="104"/>
      <c r="P41" s="101" t="s">
        <v>226</v>
      </c>
      <c r="Q41" s="2"/>
      <c r="R41" s="20"/>
      <c r="S41" s="21"/>
      <c r="T41" s="22" t="s">
        <v>191</v>
      </c>
      <c r="U41" s="23"/>
      <c r="V41" s="7"/>
      <c r="W41" s="44"/>
      <c r="X41" s="7"/>
      <c r="Y41" s="7"/>
    </row>
    <row r="42" spans="1:25" ht="30" hidden="1" customHeight="1" x14ac:dyDescent="0.25">
      <c r="A42" s="98" t="s">
        <v>0</v>
      </c>
      <c r="B42" s="98" t="s">
        <v>65</v>
      </c>
      <c r="C42" s="98" t="s">
        <v>92</v>
      </c>
      <c r="D42" s="99" t="s">
        <v>93</v>
      </c>
      <c r="E42" s="98" t="s">
        <v>32</v>
      </c>
      <c r="F42" s="100"/>
      <c r="G42" s="101" t="s">
        <v>94</v>
      </c>
      <c r="H42" s="102">
        <v>2</v>
      </c>
      <c r="I42" s="99"/>
      <c r="J42" s="103"/>
      <c r="K42" s="99"/>
      <c r="L42" s="104"/>
      <c r="M42" s="104"/>
      <c r="N42" s="104"/>
      <c r="O42" s="104"/>
      <c r="P42" s="101" t="s">
        <v>95</v>
      </c>
      <c r="Q42" s="2"/>
      <c r="R42" s="20"/>
      <c r="S42" s="21"/>
      <c r="T42" s="22" t="s">
        <v>190</v>
      </c>
      <c r="U42" s="23"/>
      <c r="V42" s="7"/>
      <c r="W42" s="44"/>
      <c r="X42" s="7"/>
      <c r="Y42" s="7"/>
    </row>
    <row r="43" spans="1:25" ht="30" hidden="1" customHeight="1" x14ac:dyDescent="0.25">
      <c r="A43" s="98" t="s">
        <v>0</v>
      </c>
      <c r="B43" s="98" t="s">
        <v>65</v>
      </c>
      <c r="C43" s="98" t="s">
        <v>96</v>
      </c>
      <c r="D43" s="99" t="s">
        <v>97</v>
      </c>
      <c r="E43" s="98" t="s">
        <v>32</v>
      </c>
      <c r="F43" s="100" t="s">
        <v>5</v>
      </c>
      <c r="G43" s="101" t="s">
        <v>89</v>
      </c>
      <c r="H43" s="102">
        <v>2</v>
      </c>
      <c r="I43" s="99"/>
      <c r="J43" s="103"/>
      <c r="K43" s="99"/>
      <c r="L43" s="104"/>
      <c r="M43" s="104"/>
      <c r="N43" s="104"/>
      <c r="O43" s="104"/>
      <c r="P43" s="101" t="s">
        <v>98</v>
      </c>
      <c r="Q43" s="2"/>
      <c r="R43" s="20"/>
      <c r="S43" s="21"/>
      <c r="T43" s="22" t="s">
        <v>190</v>
      </c>
      <c r="U43" s="23"/>
      <c r="V43" s="7"/>
      <c r="W43" s="44"/>
      <c r="X43" s="7"/>
      <c r="Y43" s="7"/>
    </row>
    <row r="44" spans="1:25" ht="30" hidden="1" customHeight="1" x14ac:dyDescent="0.25">
      <c r="A44" s="98" t="s">
        <v>0</v>
      </c>
      <c r="B44" s="98" t="s">
        <v>65</v>
      </c>
      <c r="C44" s="98" t="s">
        <v>99</v>
      </c>
      <c r="D44" s="99" t="s">
        <v>100</v>
      </c>
      <c r="E44" s="98" t="s">
        <v>32</v>
      </c>
      <c r="F44" s="100" t="s">
        <v>5</v>
      </c>
      <c r="G44" s="101" t="s">
        <v>89</v>
      </c>
      <c r="H44" s="102">
        <v>2</v>
      </c>
      <c r="I44" s="99"/>
      <c r="J44" s="103"/>
      <c r="K44" s="99"/>
      <c r="L44" s="104"/>
      <c r="M44" s="104"/>
      <c r="N44" s="104"/>
      <c r="O44" s="104"/>
      <c r="P44" s="101" t="s">
        <v>101</v>
      </c>
      <c r="Q44" s="2"/>
      <c r="R44" s="20"/>
      <c r="S44" s="21"/>
      <c r="T44" s="22" t="s">
        <v>190</v>
      </c>
      <c r="U44" s="23"/>
      <c r="V44" s="7"/>
      <c r="W44" s="44"/>
      <c r="X44" s="7"/>
      <c r="Y44" s="7"/>
    </row>
    <row r="45" spans="1:25" ht="30" hidden="1" customHeight="1" x14ac:dyDescent="0.25">
      <c r="A45" s="98" t="s">
        <v>0</v>
      </c>
      <c r="B45" s="98" t="s">
        <v>65</v>
      </c>
      <c r="C45" s="98" t="s">
        <v>102</v>
      </c>
      <c r="D45" s="99" t="s">
        <v>103</v>
      </c>
      <c r="E45" s="98" t="s">
        <v>32</v>
      </c>
      <c r="F45" s="100"/>
      <c r="G45" s="101" t="s">
        <v>89</v>
      </c>
      <c r="H45" s="102">
        <v>2</v>
      </c>
      <c r="I45" s="99"/>
      <c r="J45" s="103"/>
      <c r="K45" s="99"/>
      <c r="L45" s="104"/>
      <c r="M45" s="104"/>
      <c r="N45" s="104"/>
      <c r="O45" s="104"/>
      <c r="P45" s="101" t="s">
        <v>104</v>
      </c>
      <c r="Q45" s="2"/>
      <c r="R45" s="20"/>
      <c r="S45" s="21"/>
      <c r="T45" s="22" t="s">
        <v>190</v>
      </c>
      <c r="U45" s="23"/>
      <c r="V45" s="7"/>
      <c r="W45" s="44"/>
      <c r="X45" s="7"/>
      <c r="Y45" s="7"/>
    </row>
    <row r="46" spans="1:25" ht="30" customHeight="1" x14ac:dyDescent="0.25">
      <c r="A46" s="98" t="s">
        <v>0</v>
      </c>
      <c r="B46" s="98" t="s">
        <v>1</v>
      </c>
      <c r="C46" s="98" t="s">
        <v>20</v>
      </c>
      <c r="D46" s="99" t="s">
        <v>21</v>
      </c>
      <c r="E46" s="98" t="s">
        <v>4</v>
      </c>
      <c r="F46" s="100" t="s">
        <v>5</v>
      </c>
      <c r="G46" s="101" t="s">
        <v>22</v>
      </c>
      <c r="H46" s="102"/>
      <c r="I46" s="99"/>
      <c r="J46" s="103"/>
      <c r="K46" s="99"/>
      <c r="L46" s="104"/>
      <c r="M46" s="104"/>
      <c r="N46" s="104"/>
      <c r="O46" s="104"/>
      <c r="P46" s="101" t="s">
        <v>216</v>
      </c>
      <c r="Q46" s="2"/>
      <c r="R46" s="20" t="s">
        <v>193</v>
      </c>
      <c r="S46" s="21"/>
      <c r="T46" s="22" t="s">
        <v>194</v>
      </c>
      <c r="U46" s="23"/>
      <c r="V46" s="23"/>
      <c r="W46" s="23">
        <v>3</v>
      </c>
      <c r="X46" s="23"/>
      <c r="Y46" s="24" t="e">
        <f>[1]!Tableau1[[#This Row],[Effectifs Dérog]]</f>
        <v>#REF!</v>
      </c>
    </row>
    <row r="47" spans="1:25" ht="30" hidden="1" customHeight="1" x14ac:dyDescent="0.25">
      <c r="A47" s="1" t="s">
        <v>0</v>
      </c>
      <c r="B47" s="1" t="s">
        <v>65</v>
      </c>
      <c r="C47" s="1" t="s">
        <v>195</v>
      </c>
      <c r="D47" s="7" t="s">
        <v>196</v>
      </c>
      <c r="E47" s="8" t="s">
        <v>197</v>
      </c>
      <c r="F47" s="9" t="s">
        <v>5</v>
      </c>
      <c r="G47" s="10" t="s">
        <v>89</v>
      </c>
      <c r="H47" s="5">
        <v>2</v>
      </c>
      <c r="I47" s="7"/>
      <c r="J47" s="44"/>
      <c r="K47" s="7"/>
      <c r="L47" s="19"/>
      <c r="M47" s="19"/>
      <c r="N47" s="105"/>
      <c r="O47" s="105"/>
      <c r="P47" s="4" t="s">
        <v>75</v>
      </c>
      <c r="Q47" s="2"/>
      <c r="R47" s="20"/>
      <c r="S47" s="21"/>
      <c r="T47" s="22" t="s">
        <v>198</v>
      </c>
      <c r="U47" s="23"/>
      <c r="V47" s="7"/>
      <c r="W47" s="44"/>
      <c r="X47" s="7"/>
      <c r="Y47" s="7"/>
    </row>
    <row r="48" spans="1:25" ht="30" hidden="1" customHeight="1" x14ac:dyDescent="0.25">
      <c r="A48" s="1" t="s">
        <v>0</v>
      </c>
      <c r="B48" s="1" t="s">
        <v>65</v>
      </c>
      <c r="C48" s="1" t="s">
        <v>106</v>
      </c>
      <c r="D48" s="2" t="s">
        <v>107</v>
      </c>
      <c r="E48" s="1" t="s">
        <v>25</v>
      </c>
      <c r="F48" s="3" t="s">
        <v>5</v>
      </c>
      <c r="G48" s="4" t="s">
        <v>6</v>
      </c>
      <c r="H48" s="5">
        <v>2</v>
      </c>
      <c r="I48" s="29"/>
      <c r="J48" s="30"/>
      <c r="K48" s="29"/>
      <c r="L48" s="19"/>
      <c r="M48" s="92" t="s">
        <v>268</v>
      </c>
      <c r="N48" s="107"/>
      <c r="O48" s="107"/>
      <c r="P48" s="4" t="s">
        <v>228</v>
      </c>
      <c r="Q48" s="2"/>
      <c r="R48" s="20" t="s">
        <v>199</v>
      </c>
      <c r="S48" s="21"/>
      <c r="T48" s="22" t="s">
        <v>200</v>
      </c>
      <c r="U48" s="23"/>
      <c r="V48" s="31"/>
      <c r="W48" s="31">
        <v>0</v>
      </c>
      <c r="X48" s="31"/>
      <c r="Y48" s="32" t="e">
        <f>[1]!Tableau1[[#This Row],[Effectifs Dérog]]</f>
        <v>#REF!</v>
      </c>
    </row>
    <row r="49" spans="1:25" ht="30" hidden="1" customHeight="1" x14ac:dyDescent="0.25">
      <c r="A49" s="1" t="s">
        <v>0</v>
      </c>
      <c r="B49" s="1" t="s">
        <v>65</v>
      </c>
      <c r="C49" s="1" t="s">
        <v>108</v>
      </c>
      <c r="D49" s="2" t="s">
        <v>109</v>
      </c>
      <c r="E49" s="1" t="s">
        <v>25</v>
      </c>
      <c r="F49" s="3" t="s">
        <v>5</v>
      </c>
      <c r="G49" s="4" t="s">
        <v>6</v>
      </c>
      <c r="H49" s="5">
        <v>2</v>
      </c>
      <c r="I49" s="96"/>
      <c r="J49" s="97"/>
      <c r="K49" s="96"/>
      <c r="L49" s="19"/>
      <c r="M49" s="92" t="s">
        <v>268</v>
      </c>
      <c r="N49" s="107"/>
      <c r="O49" s="107"/>
      <c r="P49" s="4" t="s">
        <v>224</v>
      </c>
      <c r="Q49" s="2"/>
      <c r="R49" s="20"/>
      <c r="S49" s="21"/>
      <c r="T49" s="22" t="s">
        <v>200</v>
      </c>
      <c r="U49" s="23"/>
      <c r="V49" s="23"/>
      <c r="W49" s="23">
        <v>1</v>
      </c>
      <c r="X49" s="23"/>
      <c r="Y49" s="24" t="e">
        <f>[1]!Tableau1[[#This Row],[Effectifs Dérog]]</f>
        <v>#REF!</v>
      </c>
    </row>
    <row r="50" spans="1:25" ht="30" hidden="1" customHeight="1" x14ac:dyDescent="0.25">
      <c r="A50" s="1" t="s">
        <v>0</v>
      </c>
      <c r="B50" s="1" t="s">
        <v>65</v>
      </c>
      <c r="C50" s="1" t="s">
        <v>110</v>
      </c>
      <c r="D50" s="2" t="s">
        <v>111</v>
      </c>
      <c r="E50" s="1" t="s">
        <v>25</v>
      </c>
      <c r="F50" s="3" t="s">
        <v>5</v>
      </c>
      <c r="G50" s="4" t="s">
        <v>6</v>
      </c>
      <c r="H50" s="5">
        <v>2</v>
      </c>
      <c r="I50" s="29"/>
      <c r="J50" s="30"/>
      <c r="K50" s="29"/>
      <c r="L50" s="19"/>
      <c r="M50" s="93" t="s">
        <v>269</v>
      </c>
      <c r="N50" s="106"/>
      <c r="O50" s="106"/>
      <c r="P50" s="4" t="s">
        <v>218</v>
      </c>
      <c r="Q50" s="2"/>
      <c r="R50" s="20"/>
      <c r="S50" s="21"/>
      <c r="T50" s="22" t="s">
        <v>200</v>
      </c>
      <c r="U50" s="23"/>
      <c r="V50" s="31"/>
      <c r="W50" s="31">
        <v>0</v>
      </c>
      <c r="X50" s="31"/>
      <c r="Y50" s="32" t="e">
        <f>[1]!Tableau1[[#This Row],[Effectifs Dérog]]</f>
        <v>#REF!</v>
      </c>
    </row>
    <row r="51" spans="1:25" ht="30" hidden="1" customHeight="1" x14ac:dyDescent="0.25">
      <c r="A51" s="1" t="s">
        <v>0</v>
      </c>
      <c r="B51" s="1" t="s">
        <v>65</v>
      </c>
      <c r="C51" s="1" t="s">
        <v>112</v>
      </c>
      <c r="D51" s="2" t="s">
        <v>113</v>
      </c>
      <c r="E51" s="1" t="s">
        <v>25</v>
      </c>
      <c r="F51" s="3" t="s">
        <v>5</v>
      </c>
      <c r="G51" s="4" t="s">
        <v>6</v>
      </c>
      <c r="H51" s="5">
        <v>2</v>
      </c>
      <c r="I51" s="29"/>
      <c r="J51" s="30"/>
      <c r="K51" s="29"/>
      <c r="L51" s="19"/>
      <c r="M51" s="19"/>
      <c r="N51" s="105"/>
      <c r="O51" s="105"/>
      <c r="P51" s="4" t="s">
        <v>11</v>
      </c>
      <c r="Q51" s="2"/>
      <c r="R51" s="20"/>
      <c r="S51" s="21"/>
      <c r="T51" s="22"/>
      <c r="U51" s="23"/>
      <c r="V51" s="31"/>
      <c r="W51" s="31">
        <v>0</v>
      </c>
      <c r="X51" s="31"/>
      <c r="Y51" s="32" t="e">
        <f>[1]!Tableau1[[#This Row],[Effectifs Dérog]]</f>
        <v>#REF!</v>
      </c>
    </row>
    <row r="52" spans="1:25" ht="30" customHeight="1" x14ac:dyDescent="0.25"/>
    <row r="53" spans="1:25" ht="30" customHeight="1" x14ac:dyDescent="0.25"/>
  </sheetData>
  <sortState ref="A3:N47">
    <sortCondition ref="J3:J47"/>
  </sortState>
  <dataValidations count="1">
    <dataValidation allowBlank="1" showErrorMessage="1" sqref="G3:G4 G39 G48:G51 G6 G21:G24 G1 G46 G26 G10:G11 G16 G18:G19 G33:G35 G37 G30:G31"/>
  </dataValidations>
  <hyperlinks>
    <hyperlink ref="R46" r:id="rId1"/>
    <hyperlink ref="R18" r:id="rId2"/>
    <hyperlink ref="R19" r:id="rId3" display="a.lebarbi@parisnanterre.fr"/>
    <hyperlink ref="R21" r:id="rId4" display="a.herisson@parisnanterre.fr"/>
    <hyperlink ref="R26" r:id="rId5"/>
    <hyperlink ref="R37" r:id="rId6"/>
    <hyperlink ref="R48" r:id="rId7"/>
    <hyperlink ref="R16" r:id="rId8"/>
    <hyperlink ref="R24" r:id="rId9"/>
    <hyperlink ref="R34" r:id="rId10"/>
  </hyperlinks>
  <pageMargins left="0.7" right="0.7" top="0.75" bottom="0.75" header="0.3" footer="0.3"/>
  <pageSetup paperSize="9"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LET S1S2</vt:lpstr>
      <vt:lpstr>LET S1S2 JOUR</vt:lpstr>
      <vt:lpstr>Feuil2</vt:lpstr>
    </vt:vector>
  </TitlesOfParts>
  <Company>Université Paris Ouest Nanterre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Karin</dc:creator>
  <cp:lastModifiedBy>Thomas Karin</cp:lastModifiedBy>
  <cp:lastPrinted>2025-04-03T15:17:48Z</cp:lastPrinted>
  <dcterms:created xsi:type="dcterms:W3CDTF">2024-01-18T16:22:14Z</dcterms:created>
  <dcterms:modified xsi:type="dcterms:W3CDTF">2025-04-22T10:12:22Z</dcterms:modified>
</cp:coreProperties>
</file>